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19_НЕСМП_Р_Поставка шин_31807166052\Изм. 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definedNames>
    <definedName name="Query1">'2019'!$A$8:$J$34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27" i="1" l="1"/>
  <c r="B28" i="1" s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9" i="1"/>
  <c r="H8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5" i="2" l="1"/>
</calcChain>
</file>

<file path=xl/sharedStrings.xml><?xml version="1.0" encoding="utf-8"?>
<sst xmlns="http://schemas.openxmlformats.org/spreadsheetml/2006/main" count="150" uniqueCount="99">
  <si>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</si>
  <si>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</si>
  <si>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</si>
  <si>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</si>
  <si>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</si>
  <si>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</si>
  <si>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</si>
  <si>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</si>
  <si>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</si>
  <si>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</si>
  <si>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</si>
  <si>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</si>
  <si>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</si>
  <si>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</si>
  <si>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</si>
  <si>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</si>
  <si>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</si>
  <si>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</si>
  <si>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</si>
  <si>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Диск 6,5 J*16 5/139,7  40 108,5 АВТОВАЗ</t>
  </si>
  <si>
    <t>Диск 5,5 J*16 6/170 105 130 Газель</t>
  </si>
  <si>
    <t>Автошина 12.00-18</t>
  </si>
  <si>
    <t>Автошина 9.00 R20</t>
  </si>
  <si>
    <t xml:space="preserve">Автошина 205/55 R16 </t>
  </si>
  <si>
    <t>Автошина 8.25 R-20</t>
  </si>
  <si>
    <t>Автошина 10.00 R-20</t>
  </si>
  <si>
    <t>Шина сельскохозяйственная 21.30 R-24</t>
  </si>
  <si>
    <t>Шина сельскохозяйственная 9,00 R16</t>
  </si>
  <si>
    <t xml:space="preserve">Шина сельскохозяйственная 13,6  R20 </t>
  </si>
  <si>
    <t>Шина сельскохозяйственная 11.20 R-20</t>
  </si>
  <si>
    <t>Шина сельскохозяйственная 11.20 R-20 (МТЗ)</t>
  </si>
  <si>
    <t>Шина сельскохозяйственная 15.50-38 (МТЗ)</t>
  </si>
  <si>
    <t>Шина сельскохозяйственная 16,9 R-38 (МТЗ)</t>
  </si>
  <si>
    <t>Автошина 240/508 (ГАЗ, ПАЗ)</t>
  </si>
  <si>
    <t>Автошина 175/65 R-14</t>
  </si>
  <si>
    <t>Автошина 185/75 R-16 шип</t>
  </si>
  <si>
    <t>Автошина 205/60 R-15</t>
  </si>
  <si>
    <t>Автошина 225/85 R-15</t>
  </si>
  <si>
    <t>Автошина 225/75 R-16</t>
  </si>
  <si>
    <t>Автошина 195/75 R16С шипы</t>
  </si>
  <si>
    <t xml:space="preserve">Автошина 195/75 R16С </t>
  </si>
  <si>
    <t>Автошина 1200/500-508</t>
  </si>
  <si>
    <t>Автошина 175/70 R-13</t>
  </si>
  <si>
    <t>Автошина 205/55 R16 (Шкода)</t>
  </si>
  <si>
    <t>Автошина 195/75 R16С шипы (Шкода)</t>
  </si>
  <si>
    <t>Автошина 195/65 R15 шип. (Шкода)</t>
  </si>
  <si>
    <t>Автошина 195/75 R16С шипы (Газель)</t>
  </si>
  <si>
    <t>Автошина 195/75 R16С (Газель)</t>
  </si>
  <si>
    <t>Автошина 12 R20 (КАМАЗ)</t>
  </si>
  <si>
    <t>Автошина 205/70 R16 (Нива)</t>
  </si>
  <si>
    <t>Автошина 320/508 \(МАЗ)</t>
  </si>
  <si>
    <t>Шина сельскохозяйственная 15.50-38</t>
  </si>
  <si>
    <t>Автошина 240/508</t>
  </si>
  <si>
    <t xml:space="preserve">Шина сельскохозяйственная 16,9 R-38 </t>
  </si>
  <si>
    <t xml:space="preserve">Автошина 195/75 R16С шипы </t>
  </si>
  <si>
    <t xml:space="preserve">Автошина 195/65 R15 шип. </t>
  </si>
  <si>
    <t xml:space="preserve">Автошина 320/508 </t>
  </si>
  <si>
    <t xml:space="preserve">Автошина 12 R20 </t>
  </si>
  <si>
    <t xml:space="preserve">Автошина 205/70 R16 </t>
  </si>
  <si>
    <t xml:space="preserve">Диск штампованный 6,5 J*16 5/139,7  40 108,5 </t>
  </si>
  <si>
    <t xml:space="preserve">Диск штампованный 5,5 J*16 6/170 105 130 </t>
  </si>
  <si>
    <t>Автошина 205/75 R-15</t>
  </si>
  <si>
    <t>Автошина 205/75 R-15 (Шевроле Нива)</t>
  </si>
  <si>
    <t>Автошина 205/75 R-15 шип</t>
  </si>
  <si>
    <t>Автошина 205/75 R-15 (Шевроле Нива) шип</t>
  </si>
  <si>
    <t>Автошина 205/70 R15</t>
  </si>
  <si>
    <t>Автошина 205/70 R15 (Нива)зима</t>
  </si>
  <si>
    <t xml:space="preserve">Автошина 235/70 R16 </t>
  </si>
  <si>
    <t>Автошина 235/70 R16 зима</t>
  </si>
  <si>
    <t>Автошина 175/80 R-16</t>
  </si>
  <si>
    <t>Автошина 175/80 R-16(зима)</t>
  </si>
  <si>
    <t>Автошина 205/70 R15 (Нива)</t>
  </si>
  <si>
    <t>Автошина 235/70 R16</t>
  </si>
  <si>
    <t xml:space="preserve">Автошина 185/75 R-16 C </t>
  </si>
  <si>
    <t>Автошина 185/75 R-16 шип.</t>
  </si>
  <si>
    <t>Автошина 185/75 R-16 шип.   для а/м Нива</t>
  </si>
  <si>
    <t>Автошина 11.00 R20</t>
  </si>
  <si>
    <t>Автошина 11.00 R20 для а/м МАЗ</t>
  </si>
  <si>
    <t>Автошина 215/65 R16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</si>
  <si>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</si>
  <si>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</si>
  <si>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</si>
  <si>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</si>
  <si>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185/75 R-16 C шип для а/м ГАЗель</t>
  </si>
  <si>
    <t>Автошина 205/60 R-15 для а/м Шкода</t>
  </si>
  <si>
    <t>Автошина 225/85 R-15 для а/м УАЗ</t>
  </si>
  <si>
    <t>Автошина 225/75 R-16 для а/м УАЗ</t>
  </si>
  <si>
    <t>Шина сельскохозяйственная 9,00 R16 для тракторных прицепов 2ПТС4</t>
  </si>
  <si>
    <t>Автошина 185/75 R-16 C  для а/м ГАЗель, Нива</t>
  </si>
  <si>
    <t>Предельная цена за единицу изм. с НДС 20%, включая стоимость  тары и доставку, рубли РФ</t>
  </si>
  <si>
    <t>Предельная цена за единицу изм.без НДС, включая стоимость тары и доставку, рубли РФ</t>
  </si>
  <si>
    <t xml:space="preserve">РАЗДЕЛ IV. Техническое задание
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</si>
  <si>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</si>
  <si>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</si>
  <si>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г.Уфа, ул. Каспийская, 14</t>
  </si>
  <si>
    <t>Гарантийные обязательства - 12 месяцев</t>
  </si>
  <si>
    <t>Контактное лицо по тех. вопросам</t>
  </si>
  <si>
    <t>Фаттахов Ф.В. +7(347)2215719, Швидун В.В. +7(347)2215419</t>
  </si>
  <si>
    <t xml:space="preserve">Предельная стоимость лота составляет  3 000 000 руб. (с НДС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</si>
</sst>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1" fontId="7" fillId="2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top" wrapText="1"/>
    </xf>
    <xf numFmtId="2" fontId="7" fillId="3" borderId="1" xfId="3" applyNumberFormat="1" applyFont="1" applyFill="1" applyBorder="1" applyAlignment="1">
      <alignment horizontal="center" vertical="center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2" borderId="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1" fontId="7" fillId="2" borderId="14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 wrapText="1"/>
    </xf>
    <xf numFmtId="0" fontId="0" fillId="0" borderId="5" xfId="0" applyBorder="1" applyAlignment="1"/>
    <xf numFmtId="0" fontId="0" fillId="0" borderId="6" xfId="0" applyBorder="1" applyAlignment="1"/>
    <xf numFmtId="0" fontId="9" fillId="4" borderId="1" xfId="0" applyFont="1" applyFill="1" applyBorder="1" applyAlignment="1">
      <alignment vertical="center" wrapText="1"/>
    </xf>
    <xf numFmtId="0" fontId="0" fillId="0" borderId="1" xfId="0" applyBorder="1" applyAlignment="1"/>
    <xf numFmtId="0" fontId="0" fillId="0" borderId="16" xfId="0" applyBorder="1" applyAlignment="1"/>
    <xf numFmtId="0" fontId="9" fillId="4" borderId="7" xfId="0" applyFont="1" applyFill="1" applyBorder="1" applyAlignment="1">
      <alignment vertical="center" wrapText="1"/>
    </xf>
    <xf numFmtId="0" fontId="0" fillId="0" borderId="3" xfId="0" applyBorder="1" applyAlignment="1"/>
    <xf numFmtId="0" fontId="0" fillId="0" borderId="13" xfId="0" applyBorder="1" applyAlignment="1"/>
    <xf numFmtId="0" fontId="7" fillId="2" borderId="4" xfId="0" applyFont="1" applyFill="1" applyBorder="1" applyAlignment="1">
      <alignment horizontal="left" vertical="center" wrapText="1"/>
    </xf>
    <xf numFmtId="0" fontId="9" fillId="2" borderId="4" xfId="4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" fontId="7" fillId="0" borderId="9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/>
    <xf numFmtId="0" fontId="0" fillId="0" borderId="6" xfId="0" applyFill="1" applyBorder="1" applyAlignment="1"/>
    <xf numFmtId="0" fontId="7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top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61"/>
  <sheetViews>
    <sheetView tabSelected="1" zoomScaleNormal="100" workbookViewId="0">
      <selection activeCell="H27" sqref="H27:I28"/>
    </sheetView>
  </sheetViews>
  <sheetFormatPr defaultRowHeight="15" x14ac:dyDescent="0.25"/>
  <cols>
    <col min="1" max="1" width="2.28515625" style="3" customWidth="1"/>
    <col min="2" max="2" width="7.28515625" style="3" customWidth="1"/>
    <col min="3" max="3" width="23.140625" style="3" customWidth="1"/>
    <col min="4" max="4" width="12.140625" style="3" hidden="1" customWidth="1"/>
    <col min="5" max="5" width="21.42578125" style="3" customWidth="1"/>
    <col min="6" max="6" width="45.140625" style="3" customWidth="1"/>
    <col min="7" max="7" width="10.42578125" style="32" customWidth="1"/>
    <col min="8" max="8" width="16.28515625" style="3" customWidth="1"/>
    <col min="9" max="9" width="19.140625" style="3" customWidth="1"/>
    <col min="10" max="10" width="3.28515625" style="3" customWidth="1"/>
    <col min="11" max="11" width="18.42578125" style="3" customWidth="1"/>
    <col min="12" max="12" width="17" style="17" customWidth="1"/>
    <col min="13" max="16384" width="9.140625" style="3"/>
  </cols>
  <sheetData>
    <row r="1" spans="2:13" ht="18.75" x14ac:dyDescent="0.3">
      <c r="B1" s="75" t="s">
        <v>91</v>
      </c>
      <c r="C1" s="76"/>
      <c r="D1" s="76"/>
      <c r="E1" s="76"/>
      <c r="F1" s="76"/>
    </row>
    <row r="3" spans="2:13" x14ac:dyDescent="0.25">
      <c r="B3" s="53" t="s">
        <v>5</v>
      </c>
      <c r="C3" s="53"/>
      <c r="D3" s="53"/>
      <c r="E3" s="53"/>
      <c r="F3" s="53"/>
      <c r="G3" s="53"/>
      <c r="H3" s="53"/>
      <c r="I3" s="53"/>
    </row>
    <row r="4" spans="2:13" x14ac:dyDescent="0.25">
      <c r="E4" s="4"/>
      <c r="F4" s="5"/>
      <c r="J4" s="9"/>
    </row>
    <row r="5" spans="2:13" ht="15" customHeight="1" x14ac:dyDescent="0.25">
      <c r="B5" s="62" t="s">
        <v>0</v>
      </c>
      <c r="C5" s="71" t="s">
        <v>7</v>
      </c>
      <c r="D5" s="72"/>
      <c r="E5" s="73"/>
      <c r="F5" s="62" t="s">
        <v>1</v>
      </c>
      <c r="G5" s="62" t="s">
        <v>6</v>
      </c>
      <c r="H5" s="63" t="s">
        <v>89</v>
      </c>
      <c r="I5" s="63" t="s">
        <v>90</v>
      </c>
      <c r="J5" s="9"/>
    </row>
    <row r="6" spans="2:13" s="10" customFormat="1" ht="54" customHeight="1" x14ac:dyDescent="0.25">
      <c r="B6" s="62"/>
      <c r="C6" s="74"/>
      <c r="D6" s="72"/>
      <c r="E6" s="73"/>
      <c r="F6" s="62"/>
      <c r="G6" s="62"/>
      <c r="H6" s="64"/>
      <c r="I6" s="64"/>
    </row>
    <row r="7" spans="2:13" x14ac:dyDescent="0.25">
      <c r="B7" s="6">
        <v>1</v>
      </c>
      <c r="C7" s="57">
        <v>2</v>
      </c>
      <c r="D7" s="77"/>
      <c r="E7" s="78"/>
      <c r="F7" s="20">
        <v>3</v>
      </c>
      <c r="G7" s="25">
        <v>4</v>
      </c>
      <c r="H7" s="18">
        <v>5</v>
      </c>
      <c r="I7" s="6">
        <v>6</v>
      </c>
      <c r="L7" s="3"/>
    </row>
    <row r="8" spans="2:13" s="26" customFormat="1" ht="31.5" x14ac:dyDescent="0.25">
      <c r="B8" s="19">
        <v>1</v>
      </c>
      <c r="C8" s="51" t="s">
        <v>21</v>
      </c>
      <c r="D8" s="42"/>
      <c r="E8" s="43"/>
      <c r="F8" s="27" t="s">
        <v>80</v>
      </c>
      <c r="G8" s="33" t="s">
        <v>17</v>
      </c>
      <c r="H8" s="29">
        <f>I8*1.2</f>
        <v>16280.033288135593</v>
      </c>
      <c r="I8" s="30">
        <v>13566.694406779661</v>
      </c>
    </row>
    <row r="9" spans="2:13" s="26" customFormat="1" ht="15.75" x14ac:dyDescent="0.25">
      <c r="B9" s="19">
        <f>B8+1</f>
        <v>2</v>
      </c>
      <c r="C9" s="51" t="s">
        <v>22</v>
      </c>
      <c r="D9" s="42"/>
      <c r="E9" s="43"/>
      <c r="F9" s="27" t="s">
        <v>22</v>
      </c>
      <c r="G9" s="33" t="s">
        <v>17</v>
      </c>
      <c r="H9" s="29">
        <f>I9*1.2</f>
        <v>8305.7607457627128</v>
      </c>
      <c r="I9" s="30">
        <v>6921.4672881355937</v>
      </c>
    </row>
    <row r="10" spans="2:13" s="26" customFormat="1" ht="15.75" x14ac:dyDescent="0.25">
      <c r="B10" s="19">
        <f t="shared" ref="B10:B46" si="0">B9+1</f>
        <v>3</v>
      </c>
      <c r="C10" s="51" t="s">
        <v>24</v>
      </c>
      <c r="D10" s="42"/>
      <c r="E10" s="43"/>
      <c r="F10" s="27" t="s">
        <v>81</v>
      </c>
      <c r="G10" s="33" t="s">
        <v>17</v>
      </c>
      <c r="H10" s="29">
        <f t="shared" ref="H10:H46" si="1">I10*1.2</f>
        <v>6557.7914847457632</v>
      </c>
      <c r="I10" s="30">
        <v>5464.8262372881363</v>
      </c>
    </row>
    <row r="11" spans="2:13" s="26" customFormat="1" ht="15.75" x14ac:dyDescent="0.25">
      <c r="B11" s="19">
        <f t="shared" si="0"/>
        <v>4</v>
      </c>
      <c r="C11" s="51" t="s">
        <v>25</v>
      </c>
      <c r="D11" s="42"/>
      <c r="E11" s="43"/>
      <c r="F11" s="27" t="s">
        <v>82</v>
      </c>
      <c r="G11" s="33" t="s">
        <v>17</v>
      </c>
      <c r="H11" s="29">
        <f t="shared" si="1"/>
        <v>10876.413111864407</v>
      </c>
      <c r="I11" s="30">
        <v>9063.67759322034</v>
      </c>
    </row>
    <row r="12" spans="2:13" s="26" customFormat="1" ht="31.5" x14ac:dyDescent="0.25">
      <c r="B12" s="19">
        <f t="shared" si="0"/>
        <v>5</v>
      </c>
      <c r="C12" s="51" t="s">
        <v>29</v>
      </c>
      <c r="D12" s="42"/>
      <c r="E12" s="43"/>
      <c r="F12" s="27" t="s">
        <v>30</v>
      </c>
      <c r="G12" s="33" t="s">
        <v>17</v>
      </c>
      <c r="H12" s="29">
        <f t="shared" si="1"/>
        <v>6829.9082440677967</v>
      </c>
      <c r="I12" s="30">
        <v>5691.590203389831</v>
      </c>
    </row>
    <row r="13" spans="2:13" s="26" customFormat="1" ht="15.75" x14ac:dyDescent="0.25">
      <c r="B13" s="19">
        <f t="shared" si="0"/>
        <v>6</v>
      </c>
      <c r="C13" s="51" t="s">
        <v>51</v>
      </c>
      <c r="D13" s="42"/>
      <c r="E13" s="43"/>
      <c r="F13" s="27" t="s">
        <v>31</v>
      </c>
      <c r="G13" s="33" t="s">
        <v>17</v>
      </c>
      <c r="H13" s="29">
        <f t="shared" si="1"/>
        <v>15609.675491525424</v>
      </c>
      <c r="I13" s="30">
        <v>13008.062909604521</v>
      </c>
    </row>
    <row r="14" spans="2:13" s="26" customFormat="1" ht="15.75" x14ac:dyDescent="0.25">
      <c r="B14" s="19">
        <f t="shared" si="0"/>
        <v>7</v>
      </c>
      <c r="C14" s="51" t="s">
        <v>42</v>
      </c>
      <c r="D14" s="42"/>
      <c r="E14" s="43"/>
      <c r="F14" s="27" t="s">
        <v>42</v>
      </c>
      <c r="G14" s="33" t="s">
        <v>17</v>
      </c>
      <c r="H14" s="29">
        <f t="shared" si="1"/>
        <v>1716.4350508474579</v>
      </c>
      <c r="I14" s="30">
        <v>1430.3625423728815</v>
      </c>
      <c r="K14" s="28"/>
      <c r="L14" s="28"/>
      <c r="M14" s="28"/>
    </row>
    <row r="15" spans="2:13" s="26" customFormat="1" ht="15.75" x14ac:dyDescent="0.25">
      <c r="B15" s="19">
        <f t="shared" si="0"/>
        <v>8</v>
      </c>
      <c r="C15" s="51" t="s">
        <v>34</v>
      </c>
      <c r="D15" s="42"/>
      <c r="E15" s="43"/>
      <c r="F15" s="27" t="s">
        <v>34</v>
      </c>
      <c r="G15" s="33" t="s">
        <v>17</v>
      </c>
      <c r="H15" s="29">
        <f t="shared" si="1"/>
        <v>1748.3088813559318</v>
      </c>
      <c r="I15" s="30">
        <v>1456.92406779661</v>
      </c>
    </row>
    <row r="16" spans="2:13" s="26" customFormat="1" ht="31.5" x14ac:dyDescent="0.25">
      <c r="B16" s="19">
        <f t="shared" si="0"/>
        <v>9</v>
      </c>
      <c r="C16" s="51" t="s">
        <v>35</v>
      </c>
      <c r="D16" s="42"/>
      <c r="E16" s="43"/>
      <c r="F16" s="27" t="s">
        <v>83</v>
      </c>
      <c r="G16" s="33" t="s">
        <v>17</v>
      </c>
      <c r="H16" s="29">
        <f t="shared" si="1"/>
        <v>3764.3102033898313</v>
      </c>
      <c r="I16" s="30">
        <v>3136.925169491526</v>
      </c>
    </row>
    <row r="17" spans="2:9" s="26" customFormat="1" ht="15.75" x14ac:dyDescent="0.25">
      <c r="B17" s="19">
        <f t="shared" si="0"/>
        <v>10</v>
      </c>
      <c r="C17" s="51" t="s">
        <v>36</v>
      </c>
      <c r="D17" s="42"/>
      <c r="E17" s="43"/>
      <c r="F17" s="27" t="s">
        <v>84</v>
      </c>
      <c r="G17" s="33" t="s">
        <v>17</v>
      </c>
      <c r="H17" s="29">
        <f t="shared" si="1"/>
        <v>3338.1054101694917</v>
      </c>
      <c r="I17" s="30">
        <v>2781.7545084745766</v>
      </c>
    </row>
    <row r="18" spans="2:9" s="26" customFormat="1" ht="15.75" x14ac:dyDescent="0.25">
      <c r="B18" s="19">
        <f t="shared" si="0"/>
        <v>11</v>
      </c>
      <c r="C18" s="51" t="s">
        <v>37</v>
      </c>
      <c r="D18" s="42"/>
      <c r="E18" s="43"/>
      <c r="F18" s="27" t="s">
        <v>85</v>
      </c>
      <c r="G18" s="33" t="s">
        <v>17</v>
      </c>
      <c r="H18" s="29">
        <f t="shared" si="1"/>
        <v>3586.954406779661</v>
      </c>
      <c r="I18" s="30">
        <v>2989.1286723163844</v>
      </c>
    </row>
    <row r="19" spans="2:9" s="26" customFormat="1" ht="15.75" x14ac:dyDescent="0.25">
      <c r="B19" s="19">
        <f t="shared" si="0"/>
        <v>12</v>
      </c>
      <c r="C19" s="51" t="s">
        <v>38</v>
      </c>
      <c r="D19" s="42"/>
      <c r="E19" s="43"/>
      <c r="F19" s="27" t="s">
        <v>86</v>
      </c>
      <c r="G19" s="33" t="s">
        <v>17</v>
      </c>
      <c r="H19" s="29">
        <f t="shared" si="1"/>
        <v>3848.019762711865</v>
      </c>
      <c r="I19" s="30">
        <v>3206.6831355932209</v>
      </c>
    </row>
    <row r="20" spans="2:9" s="26" customFormat="1" ht="15.75" x14ac:dyDescent="0.25">
      <c r="B20" s="19">
        <f t="shared" si="0"/>
        <v>13</v>
      </c>
      <c r="C20" s="50" t="s">
        <v>26</v>
      </c>
      <c r="D20" s="42"/>
      <c r="E20" s="43"/>
      <c r="F20" s="27" t="s">
        <v>26</v>
      </c>
      <c r="G20" s="33" t="s">
        <v>17</v>
      </c>
      <c r="H20" s="29">
        <f t="shared" si="1"/>
        <v>26853.306874576272</v>
      </c>
      <c r="I20" s="30">
        <v>22377.755728813561</v>
      </c>
    </row>
    <row r="21" spans="2:9" s="26" customFormat="1" ht="15.75" x14ac:dyDescent="0.25">
      <c r="B21" s="19">
        <f t="shared" si="0"/>
        <v>14</v>
      </c>
      <c r="C21" s="50" t="s">
        <v>41</v>
      </c>
      <c r="D21" s="42"/>
      <c r="E21" s="43"/>
      <c r="F21" s="27" t="s">
        <v>41</v>
      </c>
      <c r="G21" s="33" t="s">
        <v>17</v>
      </c>
      <c r="H21" s="29">
        <f t="shared" si="1"/>
        <v>23829.709789830515</v>
      </c>
      <c r="I21" s="30">
        <v>19858.091491525429</v>
      </c>
    </row>
    <row r="22" spans="2:9" s="26" customFormat="1" ht="31.5" x14ac:dyDescent="0.25">
      <c r="B22" s="19">
        <f t="shared" si="0"/>
        <v>15</v>
      </c>
      <c r="C22" s="50" t="s">
        <v>53</v>
      </c>
      <c r="D22" s="42"/>
      <c r="E22" s="43"/>
      <c r="F22" s="27" t="s">
        <v>32</v>
      </c>
      <c r="G22" s="33" t="s">
        <v>17</v>
      </c>
      <c r="H22" s="29">
        <f t="shared" si="1"/>
        <v>28598.030562711865</v>
      </c>
      <c r="I22" s="30">
        <v>23831.692135593221</v>
      </c>
    </row>
    <row r="23" spans="2:9" s="26" customFormat="1" ht="15.75" x14ac:dyDescent="0.25">
      <c r="B23" s="19">
        <f t="shared" si="0"/>
        <v>16</v>
      </c>
      <c r="C23" s="50" t="s">
        <v>52</v>
      </c>
      <c r="D23" s="42"/>
      <c r="E23" s="43"/>
      <c r="F23" s="27" t="s">
        <v>33</v>
      </c>
      <c r="G23" s="33" t="s">
        <v>17</v>
      </c>
      <c r="H23" s="29">
        <f t="shared" si="1"/>
        <v>7009.8571525423731</v>
      </c>
      <c r="I23" s="30">
        <v>5841.5476271186444</v>
      </c>
    </row>
    <row r="24" spans="2:9" s="26" customFormat="1" ht="15.75" x14ac:dyDescent="0.25">
      <c r="B24" s="19">
        <f t="shared" si="0"/>
        <v>17</v>
      </c>
      <c r="C24" s="50" t="s">
        <v>23</v>
      </c>
      <c r="D24" s="42"/>
      <c r="E24" s="43"/>
      <c r="F24" s="27" t="s">
        <v>43</v>
      </c>
      <c r="G24" s="33" t="s">
        <v>17</v>
      </c>
      <c r="H24" s="29">
        <f t="shared" si="1"/>
        <v>3227.1331932203393</v>
      </c>
      <c r="I24" s="30">
        <v>2689.2776610169494</v>
      </c>
    </row>
    <row r="25" spans="2:9" s="26" customFormat="1" ht="15.75" x14ac:dyDescent="0.25">
      <c r="B25" s="19">
        <f t="shared" si="0"/>
        <v>18</v>
      </c>
      <c r="C25" s="50" t="s">
        <v>54</v>
      </c>
      <c r="D25" s="42"/>
      <c r="E25" s="43"/>
      <c r="F25" s="27" t="s">
        <v>44</v>
      </c>
      <c r="G25" s="33" t="s">
        <v>17</v>
      </c>
      <c r="H25" s="29">
        <f t="shared" si="1"/>
        <v>4350.6856949152543</v>
      </c>
      <c r="I25" s="30">
        <v>3625.5714124293791</v>
      </c>
    </row>
    <row r="26" spans="2:9" s="26" customFormat="1" ht="15.75" x14ac:dyDescent="0.25">
      <c r="B26" s="19">
        <f t="shared" si="0"/>
        <v>19</v>
      </c>
      <c r="C26" s="50" t="s">
        <v>55</v>
      </c>
      <c r="D26" s="42"/>
      <c r="E26" s="43"/>
      <c r="F26" s="27" t="s">
        <v>45</v>
      </c>
      <c r="G26" s="33" t="s">
        <v>17</v>
      </c>
      <c r="H26" s="29">
        <f t="shared" si="1"/>
        <v>3045.8946101694919</v>
      </c>
      <c r="I26" s="30">
        <v>2538.2455084745766</v>
      </c>
    </row>
    <row r="27" spans="2:9" s="26" customFormat="1" ht="15.75" customHeight="1" x14ac:dyDescent="0.25">
      <c r="B27" s="82">
        <f t="shared" si="0"/>
        <v>20</v>
      </c>
      <c r="C27" s="83" t="s">
        <v>39</v>
      </c>
      <c r="D27" s="84"/>
      <c r="E27" s="85"/>
      <c r="F27" s="86" t="s">
        <v>46</v>
      </c>
      <c r="G27" s="87" t="s">
        <v>17</v>
      </c>
      <c r="H27" s="29">
        <v>5058.5999999999995</v>
      </c>
      <c r="I27" s="30">
        <v>4215.5</v>
      </c>
    </row>
    <row r="28" spans="2:9" s="26" customFormat="1" ht="15.75" customHeight="1" x14ac:dyDescent="0.25">
      <c r="B28" s="82">
        <f t="shared" si="0"/>
        <v>21</v>
      </c>
      <c r="C28" s="83" t="s">
        <v>40</v>
      </c>
      <c r="D28" s="84"/>
      <c r="E28" s="85"/>
      <c r="F28" s="86" t="s">
        <v>47</v>
      </c>
      <c r="G28" s="87" t="s">
        <v>17</v>
      </c>
      <c r="H28" s="29">
        <v>4063.2</v>
      </c>
      <c r="I28" s="30">
        <v>3386</v>
      </c>
    </row>
    <row r="29" spans="2:9" s="26" customFormat="1" ht="15.75" x14ac:dyDescent="0.25">
      <c r="B29" s="19">
        <f t="shared" si="0"/>
        <v>22</v>
      </c>
      <c r="C29" s="50" t="s">
        <v>56</v>
      </c>
      <c r="D29" s="42"/>
      <c r="E29" s="43"/>
      <c r="F29" s="27" t="s">
        <v>50</v>
      </c>
      <c r="G29" s="33" t="s">
        <v>17</v>
      </c>
      <c r="H29" s="29">
        <f t="shared" si="1"/>
        <v>15527.60619661017</v>
      </c>
      <c r="I29" s="30">
        <v>12939.671830508476</v>
      </c>
    </row>
    <row r="30" spans="2:9" s="26" customFormat="1" ht="15.75" x14ac:dyDescent="0.25">
      <c r="B30" s="19">
        <f t="shared" si="0"/>
        <v>23</v>
      </c>
      <c r="C30" s="50" t="s">
        <v>58</v>
      </c>
      <c r="D30" s="42"/>
      <c r="E30" s="43"/>
      <c r="F30" s="27" t="s">
        <v>49</v>
      </c>
      <c r="G30" s="33" t="s">
        <v>17</v>
      </c>
      <c r="H30" s="29">
        <f t="shared" si="1"/>
        <v>3795.4875254237286</v>
      </c>
      <c r="I30" s="30">
        <v>3162.9062711864408</v>
      </c>
    </row>
    <row r="31" spans="2:9" s="26" customFormat="1" ht="15.75" x14ac:dyDescent="0.25">
      <c r="B31" s="19">
        <f t="shared" si="0"/>
        <v>24</v>
      </c>
      <c r="C31" s="50" t="s">
        <v>57</v>
      </c>
      <c r="D31" s="42"/>
      <c r="E31" s="43"/>
      <c r="F31" s="27" t="s">
        <v>48</v>
      </c>
      <c r="G31" s="33" t="s">
        <v>17</v>
      </c>
      <c r="H31" s="29">
        <f t="shared" si="1"/>
        <v>13869.4270779661</v>
      </c>
      <c r="I31" s="30">
        <v>11557.855898305084</v>
      </c>
    </row>
    <row r="32" spans="2:9" s="26" customFormat="1" ht="31.5" x14ac:dyDescent="0.25">
      <c r="B32" s="19">
        <f t="shared" si="0"/>
        <v>25</v>
      </c>
      <c r="C32" s="50" t="s">
        <v>27</v>
      </c>
      <c r="D32" s="42"/>
      <c r="E32" s="43"/>
      <c r="F32" s="27" t="s">
        <v>87</v>
      </c>
      <c r="G32" s="33" t="s">
        <v>17</v>
      </c>
      <c r="H32" s="29">
        <f t="shared" si="1"/>
        <v>5288.8953355932208</v>
      </c>
      <c r="I32" s="30">
        <v>4407.4127796610173</v>
      </c>
    </row>
    <row r="33" spans="2:12" s="26" customFormat="1" ht="30.75" customHeight="1" x14ac:dyDescent="0.25">
      <c r="B33" s="22">
        <f t="shared" si="0"/>
        <v>26</v>
      </c>
      <c r="C33" s="50" t="s">
        <v>28</v>
      </c>
      <c r="D33" s="42"/>
      <c r="E33" s="43"/>
      <c r="F33" s="27" t="s">
        <v>28</v>
      </c>
      <c r="G33" s="33" t="s">
        <v>17</v>
      </c>
      <c r="H33" s="29">
        <f t="shared" si="1"/>
        <v>12643.086955932204</v>
      </c>
      <c r="I33" s="30">
        <v>10535.90579661017</v>
      </c>
    </row>
    <row r="34" spans="2:12" ht="15.75" x14ac:dyDescent="0.25">
      <c r="B34" s="40">
        <f t="shared" si="0"/>
        <v>27</v>
      </c>
      <c r="C34" s="44" t="s">
        <v>59</v>
      </c>
      <c r="D34" s="45"/>
      <c r="E34" s="46"/>
      <c r="F34" s="21" t="s">
        <v>19</v>
      </c>
      <c r="G34" s="34" t="s">
        <v>17</v>
      </c>
      <c r="H34" s="29">
        <f t="shared" si="1"/>
        <v>1654.9152542372881</v>
      </c>
      <c r="I34" s="30">
        <v>1379.0960451977401</v>
      </c>
      <c r="L34" s="3"/>
    </row>
    <row r="35" spans="2:12" ht="15.75" x14ac:dyDescent="0.25">
      <c r="B35" s="39">
        <f t="shared" si="0"/>
        <v>28</v>
      </c>
      <c r="C35" s="47" t="s">
        <v>60</v>
      </c>
      <c r="D35" s="48"/>
      <c r="E35" s="49"/>
      <c r="F35" s="23" t="s">
        <v>20</v>
      </c>
      <c r="G35" s="35" t="s">
        <v>17</v>
      </c>
      <c r="H35" s="29">
        <f t="shared" si="1"/>
        <v>1745.762711864407</v>
      </c>
      <c r="I35" s="31">
        <v>1454.8022598870059</v>
      </c>
      <c r="L35" s="3"/>
    </row>
    <row r="36" spans="2:12" ht="15.75" x14ac:dyDescent="0.25">
      <c r="B36" s="40">
        <f t="shared" si="0"/>
        <v>29</v>
      </c>
      <c r="C36" s="41" t="s">
        <v>61</v>
      </c>
      <c r="D36" s="42"/>
      <c r="E36" s="43"/>
      <c r="F36" s="21" t="s">
        <v>62</v>
      </c>
      <c r="G36" s="35" t="s">
        <v>17</v>
      </c>
      <c r="H36" s="29">
        <f t="shared" si="1"/>
        <v>3864.406779661017</v>
      </c>
      <c r="I36" s="30">
        <v>3220.3389830508477</v>
      </c>
      <c r="L36" s="3"/>
    </row>
    <row r="37" spans="2:12" ht="15.75" x14ac:dyDescent="0.25">
      <c r="B37" s="40">
        <f t="shared" si="0"/>
        <v>30</v>
      </c>
      <c r="C37" s="41" t="s">
        <v>63</v>
      </c>
      <c r="D37" s="42"/>
      <c r="E37" s="43"/>
      <c r="F37" s="21" t="s">
        <v>64</v>
      </c>
      <c r="G37" s="35" t="s">
        <v>17</v>
      </c>
      <c r="H37" s="29">
        <f t="shared" si="1"/>
        <v>3762.71186440678</v>
      </c>
      <c r="I37" s="30">
        <v>3135.5932203389834</v>
      </c>
      <c r="L37" s="3"/>
    </row>
    <row r="38" spans="2:12" ht="15.75" x14ac:dyDescent="0.25">
      <c r="B38" s="40">
        <f t="shared" si="0"/>
        <v>31</v>
      </c>
      <c r="C38" s="41" t="s">
        <v>65</v>
      </c>
      <c r="D38" s="42"/>
      <c r="E38" s="43"/>
      <c r="F38" s="21" t="s">
        <v>66</v>
      </c>
      <c r="G38" s="35" t="s">
        <v>17</v>
      </c>
      <c r="H38" s="29">
        <f t="shared" si="1"/>
        <v>4016.9491525423728</v>
      </c>
      <c r="I38" s="30">
        <v>3347.4576271186443</v>
      </c>
      <c r="L38" s="3"/>
    </row>
    <row r="39" spans="2:12" ht="15.75" x14ac:dyDescent="0.25">
      <c r="B39" s="40">
        <f t="shared" si="0"/>
        <v>32</v>
      </c>
      <c r="C39" s="41" t="s">
        <v>67</v>
      </c>
      <c r="D39" s="42"/>
      <c r="E39" s="43"/>
      <c r="F39" s="21" t="s">
        <v>68</v>
      </c>
      <c r="G39" s="35" t="s">
        <v>17</v>
      </c>
      <c r="H39" s="29">
        <f t="shared" si="1"/>
        <v>6124.0677966101694</v>
      </c>
      <c r="I39" s="30">
        <v>5103.3898305084749</v>
      </c>
      <c r="L39" s="3"/>
    </row>
    <row r="40" spans="2:12" ht="15.75" x14ac:dyDescent="0.25">
      <c r="B40" s="40">
        <f t="shared" si="0"/>
        <v>33</v>
      </c>
      <c r="C40" s="41" t="s">
        <v>69</v>
      </c>
      <c r="D40" s="42"/>
      <c r="E40" s="43"/>
      <c r="F40" s="21" t="s">
        <v>70</v>
      </c>
      <c r="G40" s="35" t="s">
        <v>17</v>
      </c>
      <c r="H40" s="29">
        <f t="shared" si="1"/>
        <v>3711.8644067796613</v>
      </c>
      <c r="I40" s="30">
        <v>3093.2203389830511</v>
      </c>
      <c r="L40" s="3"/>
    </row>
    <row r="41" spans="2:12" ht="15.75" x14ac:dyDescent="0.25">
      <c r="B41" s="40">
        <f t="shared" si="0"/>
        <v>34</v>
      </c>
      <c r="C41" s="41" t="s">
        <v>65</v>
      </c>
      <c r="D41" s="42"/>
      <c r="E41" s="43"/>
      <c r="F41" s="21" t="s">
        <v>71</v>
      </c>
      <c r="G41" s="35" t="s">
        <v>17</v>
      </c>
      <c r="H41" s="29">
        <f t="shared" si="1"/>
        <v>3762.71186440678</v>
      </c>
      <c r="I41" s="30">
        <v>3135.5932203389834</v>
      </c>
      <c r="L41" s="3"/>
    </row>
    <row r="42" spans="2:12" ht="15.75" x14ac:dyDescent="0.25">
      <c r="B42" s="40">
        <f t="shared" si="0"/>
        <v>35</v>
      </c>
      <c r="C42" s="41" t="s">
        <v>67</v>
      </c>
      <c r="D42" s="42"/>
      <c r="E42" s="43"/>
      <c r="F42" s="21" t="s">
        <v>72</v>
      </c>
      <c r="G42" s="35" t="s">
        <v>17</v>
      </c>
      <c r="H42" s="29">
        <f t="shared" si="1"/>
        <v>4016.9491525423728</v>
      </c>
      <c r="I42" s="30">
        <v>3347.4576271186443</v>
      </c>
      <c r="L42" s="3"/>
    </row>
    <row r="43" spans="2:12" ht="15.75" x14ac:dyDescent="0.25">
      <c r="B43" s="40">
        <f t="shared" si="0"/>
        <v>36</v>
      </c>
      <c r="C43" s="41" t="s">
        <v>73</v>
      </c>
      <c r="D43" s="42"/>
      <c r="E43" s="43"/>
      <c r="F43" s="21" t="s">
        <v>88</v>
      </c>
      <c r="G43" s="35" t="s">
        <v>17</v>
      </c>
      <c r="H43" s="29">
        <f t="shared" si="1"/>
        <v>3254.2372881355936</v>
      </c>
      <c r="I43" s="30">
        <v>2711.8644067796613</v>
      </c>
      <c r="L43" s="3"/>
    </row>
    <row r="44" spans="2:12" ht="15.75" x14ac:dyDescent="0.25">
      <c r="B44" s="40">
        <f t="shared" si="0"/>
        <v>37</v>
      </c>
      <c r="C44" s="41" t="s">
        <v>74</v>
      </c>
      <c r="D44" s="42"/>
      <c r="E44" s="43"/>
      <c r="F44" s="21" t="s">
        <v>75</v>
      </c>
      <c r="G44" s="35" t="s">
        <v>17</v>
      </c>
      <c r="H44" s="29">
        <f t="shared" si="1"/>
        <v>2949.1525423728817</v>
      </c>
      <c r="I44" s="30">
        <v>2457.6271186440681</v>
      </c>
      <c r="L44" s="3"/>
    </row>
    <row r="45" spans="2:12" ht="15.75" x14ac:dyDescent="0.25">
      <c r="B45" s="40">
        <f t="shared" si="0"/>
        <v>38</v>
      </c>
      <c r="C45" s="41" t="s">
        <v>76</v>
      </c>
      <c r="D45" s="42"/>
      <c r="E45" s="43"/>
      <c r="F45" s="21" t="s">
        <v>77</v>
      </c>
      <c r="G45" s="35" t="s">
        <v>17</v>
      </c>
      <c r="H45" s="29">
        <f t="shared" si="1"/>
        <v>12600</v>
      </c>
      <c r="I45" s="30">
        <v>10500</v>
      </c>
      <c r="L45" s="3"/>
    </row>
    <row r="46" spans="2:12" ht="15.75" x14ac:dyDescent="0.25">
      <c r="B46" s="40">
        <f t="shared" si="0"/>
        <v>39</v>
      </c>
      <c r="C46" s="41" t="s">
        <v>78</v>
      </c>
      <c r="D46" s="42"/>
      <c r="E46" s="43"/>
      <c r="F46" s="21" t="s">
        <v>79</v>
      </c>
      <c r="G46" s="38" t="s">
        <v>17</v>
      </c>
      <c r="H46" s="29">
        <f t="shared" si="1"/>
        <v>3305.0847457627119</v>
      </c>
      <c r="I46" s="30">
        <v>2754.2372881355932</v>
      </c>
      <c r="L46" s="3"/>
    </row>
    <row r="47" spans="2:12" ht="15.75" x14ac:dyDescent="0.25">
      <c r="B47" s="24"/>
      <c r="C47" s="7"/>
      <c r="D47" s="7"/>
      <c r="E47" s="8"/>
      <c r="F47" s="8"/>
      <c r="G47" s="36"/>
      <c r="H47" s="7"/>
      <c r="I47" s="7"/>
      <c r="L47" s="3"/>
    </row>
    <row r="48" spans="2:12" x14ac:dyDescent="0.25">
      <c r="B48" s="65" t="s">
        <v>98</v>
      </c>
      <c r="C48" s="66"/>
      <c r="D48" s="66"/>
      <c r="E48" s="66"/>
      <c r="F48" s="66"/>
      <c r="G48" s="66"/>
      <c r="H48" s="66"/>
      <c r="I48" s="66"/>
      <c r="L48" s="3"/>
    </row>
    <row r="49" spans="1:10" x14ac:dyDescent="0.25">
      <c r="B49" s="60" t="s">
        <v>18</v>
      </c>
      <c r="C49" s="61"/>
      <c r="D49" s="61"/>
      <c r="E49" s="61"/>
      <c r="F49" s="61"/>
      <c r="G49" s="61"/>
      <c r="H49" s="61"/>
      <c r="I49" s="61"/>
    </row>
    <row r="50" spans="1:10" x14ac:dyDescent="0.25">
      <c r="B50" s="57" t="s">
        <v>3</v>
      </c>
      <c r="C50" s="58"/>
      <c r="D50" s="58"/>
      <c r="E50" s="59"/>
      <c r="F50" s="65" t="s">
        <v>92</v>
      </c>
      <c r="G50" s="66"/>
      <c r="H50" s="66"/>
      <c r="I50" s="67"/>
    </row>
    <row r="51" spans="1:10" ht="37.5" customHeight="1" x14ac:dyDescent="0.25">
      <c r="B51" s="54" t="s">
        <v>4</v>
      </c>
      <c r="C51" s="55"/>
      <c r="D51" s="55"/>
      <c r="E51" s="56"/>
      <c r="F51" s="68" t="s">
        <v>93</v>
      </c>
      <c r="G51" s="69"/>
      <c r="H51" s="69"/>
      <c r="I51" s="70"/>
      <c r="J51" s="11"/>
    </row>
    <row r="52" spans="1:10" ht="18.75" customHeight="1" x14ac:dyDescent="0.25">
      <c r="B52" s="57" t="s">
        <v>2</v>
      </c>
      <c r="C52" s="77"/>
      <c r="D52" s="77"/>
      <c r="E52" s="78"/>
      <c r="F52" s="79" t="s">
        <v>94</v>
      </c>
      <c r="G52" s="80"/>
      <c r="H52" s="80"/>
      <c r="I52" s="81"/>
      <c r="J52" s="11"/>
    </row>
    <row r="53" spans="1:10" x14ac:dyDescent="0.25">
      <c r="B53" s="57" t="s">
        <v>8</v>
      </c>
      <c r="C53" s="58"/>
      <c r="D53" s="58"/>
      <c r="E53" s="59"/>
      <c r="F53" s="65" t="s">
        <v>95</v>
      </c>
      <c r="G53" s="66"/>
      <c r="H53" s="66"/>
      <c r="I53" s="67"/>
    </row>
    <row r="54" spans="1:10" x14ac:dyDescent="0.25">
      <c r="B54" s="52" t="s">
        <v>96</v>
      </c>
      <c r="C54" s="52"/>
      <c r="D54" s="52"/>
      <c r="E54" s="52"/>
      <c r="F54" s="65" t="s">
        <v>97</v>
      </c>
      <c r="G54" s="66"/>
      <c r="H54" s="66"/>
      <c r="I54" s="67"/>
    </row>
    <row r="55" spans="1:10" x14ac:dyDescent="0.25">
      <c r="B55" s="12"/>
      <c r="C55" s="12"/>
      <c r="D55" s="12"/>
      <c r="E55" s="12"/>
      <c r="F55" s="13"/>
      <c r="G55" s="12"/>
      <c r="H55" s="13"/>
      <c r="I55" s="13"/>
    </row>
    <row r="56" spans="1:10" x14ac:dyDescent="0.25">
      <c r="A56" s="14"/>
      <c r="B56" s="15"/>
      <c r="C56" s="15"/>
      <c r="D56" s="15"/>
      <c r="E56" s="15"/>
      <c r="F56" s="15"/>
      <c r="G56" s="37"/>
    </row>
    <row r="57" spans="1:10" x14ac:dyDescent="0.25">
      <c r="A57" s="16"/>
      <c r="B57" s="15"/>
      <c r="C57" s="15"/>
      <c r="D57" s="15"/>
      <c r="E57" s="15"/>
      <c r="F57" s="15"/>
      <c r="G57" s="37"/>
    </row>
    <row r="59" spans="1:10" x14ac:dyDescent="0.25">
      <c r="B59" s="9"/>
    </row>
    <row r="60" spans="1:10" x14ac:dyDescent="0.25">
      <c r="B60" s="9"/>
    </row>
    <row r="61" spans="1:10" x14ac:dyDescent="0.25">
      <c r="B61" s="9"/>
    </row>
  </sheetData>
  <mergeCells count="60">
    <mergeCell ref="B1:F1"/>
    <mergeCell ref="B52:E52"/>
    <mergeCell ref="F52:I52"/>
    <mergeCell ref="F50:I50"/>
    <mergeCell ref="B48:I48"/>
    <mergeCell ref="H5:H6"/>
    <mergeCell ref="C7:E7"/>
    <mergeCell ref="C8:E8"/>
    <mergeCell ref="C9:E9"/>
    <mergeCell ref="C10:E10"/>
    <mergeCell ref="C11:E11"/>
    <mergeCell ref="C12:E12"/>
    <mergeCell ref="C13:E13"/>
    <mergeCell ref="C16:E16"/>
    <mergeCell ref="C17:E17"/>
    <mergeCell ref="C18:E18"/>
    <mergeCell ref="B54:E54"/>
    <mergeCell ref="B3:I3"/>
    <mergeCell ref="B51:E51"/>
    <mergeCell ref="B50:E50"/>
    <mergeCell ref="B49:I49"/>
    <mergeCell ref="B5:B6"/>
    <mergeCell ref="B53:E53"/>
    <mergeCell ref="F5:F6"/>
    <mergeCell ref="G5:G6"/>
    <mergeCell ref="I5:I6"/>
    <mergeCell ref="F54:I54"/>
    <mergeCell ref="F51:I51"/>
    <mergeCell ref="F53:I53"/>
    <mergeCell ref="C5:E6"/>
    <mergeCell ref="C14:E14"/>
    <mergeCell ref="C15:E15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44:E44"/>
    <mergeCell ref="C45:E45"/>
    <mergeCell ref="C46:E46"/>
    <mergeCell ref="C39:E39"/>
    <mergeCell ref="C40:E40"/>
    <mergeCell ref="C41:E41"/>
    <mergeCell ref="C42:E42"/>
    <mergeCell ref="C43:E43"/>
  </mergeCells>
  <pageMargins left="0.78740157480314965" right="0.39370078740157483" top="0.78740157480314965" bottom="0.3937007874015748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10658</v>
      </c>
      <c r="C6" s="2" t="s">
        <v>11</v>
      </c>
      <c r="D6">
        <v>6283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2018-11-26T11:13:06Z</cp:lastPrinted>
  <dcterms:created xsi:type="dcterms:W3CDTF">2013-12-19T08:11:42Z</dcterms:created>
  <dcterms:modified xsi:type="dcterms:W3CDTF">2018-11-26T11:14:59Z</dcterms:modified>
</cp:coreProperties>
</file>