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35" windowWidth="18855" windowHeight="11115"/>
  </bookViews>
  <sheets>
    <sheet name="Лот 1" sheetId="1" r:id="rId1"/>
  </sheets>
  <definedNames>
    <definedName name="Print_Area_1">'Лот 1'!$A$1:$G$26</definedName>
  </definedNames>
  <calcPr calcId="125725" refMode="R1C1"/>
</workbook>
</file>

<file path=xl/calcChain.xml><?xml version="1.0" encoding="utf-8"?>
<calcChain xmlns="http://schemas.openxmlformats.org/spreadsheetml/2006/main">
  <c r="G11" i="1"/>
  <c r="G12"/>
  <c r="G13"/>
  <c r="G14"/>
  <c r="G15"/>
  <c r="G16"/>
  <c r="G9" l="1"/>
  <c r="G10"/>
  <c r="G18"/>
  <c r="G19"/>
  <c r="G20"/>
  <c r="G8" l="1"/>
  <c r="G21" l="1"/>
  <c r="G22" s="1"/>
</calcChain>
</file>

<file path=xl/sharedStrings.xml><?xml version="1.0" encoding="utf-8"?>
<sst xmlns="http://schemas.openxmlformats.org/spreadsheetml/2006/main" count="44" uniqueCount="38">
  <si>
    <t>№ п.п</t>
  </si>
  <si>
    <t>Транспортировка товара</t>
  </si>
  <si>
    <t>Контактное лицо</t>
  </si>
  <si>
    <t>Наименование оборудования</t>
  </si>
  <si>
    <t>Код, артикул</t>
  </si>
  <si>
    <t>Транспортировка Товара автомобильным  транспортом за счет Поставщика.</t>
  </si>
  <si>
    <t>ИТОГО</t>
  </si>
  <si>
    <t>Руководитель группы эксплуатации вычислительых сетевых комплексов отдела технической инфраструктуры ИТ Хасанов Марат Рашитович., тел. +7 (347) 221-56-40</t>
  </si>
  <si>
    <t>Количество</t>
  </si>
  <si>
    <t>В том числе НДС 18%, руб.</t>
  </si>
  <si>
    <t>HP 3PAR 7400 OS Suite Drive E-LTU</t>
  </si>
  <si>
    <t>HP 3PAR 7400 Replication Ste Drive E-LTU</t>
  </si>
  <si>
    <t>HP 3PAR 7400 Data Opt St v2 Drive E-LTU</t>
  </si>
  <si>
    <t>HP M6710 600GB 6G SAS 10K 2.5in HDD</t>
  </si>
  <si>
    <t>HPE 4Y Proactive Care 24x7 Service</t>
  </si>
  <si>
    <t>HPE 3PAR 7400 OS Suite Drive LTU Support</t>
  </si>
  <si>
    <t>HPE 3PAR 7400 Replic Suite DriveLTU Supp</t>
  </si>
  <si>
    <t>HPE 3PAR 7400 Data Opt St v2 DrvLTU Supp</t>
  </si>
  <si>
    <t>HP 3PAR 7000 Drives under 1TB Support</t>
  </si>
  <si>
    <t>BC774AAE 43</t>
  </si>
  <si>
    <t>BC776AAE 43</t>
  </si>
  <si>
    <t>BD271AAE 43</t>
  </si>
  <si>
    <t>C8R72A 4A</t>
  </si>
  <si>
    <t>H1K92A4 JN</t>
  </si>
  <si>
    <t>H1K92A4     S7D 6W</t>
  </si>
  <si>
    <t>H1K92A4     S7E 6W</t>
  </si>
  <si>
    <t>H1K92A4     S7X 6W</t>
  </si>
  <si>
    <t>H1K92A5     WUS 6W</t>
  </si>
  <si>
    <t xml:space="preserve"> </t>
  </si>
  <si>
    <t>Дисковый массив HP 3Par 7400 SN CZ34352855</t>
  </si>
  <si>
    <t>Дисковый массив HP 3Par 7400 SN CZ34352854</t>
  </si>
  <si>
    <t>Максимальная стоимость: 7 080 000,00 руб., в том числе НДС 18% 1 080 000,00 руб.</t>
  </si>
  <si>
    <t>Срок поставки оборудования: до 01.09.2016г.</t>
  </si>
  <si>
    <t>Приложение №1 к Документации о закупке</t>
  </si>
  <si>
    <t xml:space="preserve">Спецификация </t>
  </si>
  <si>
    <t>Предельная цена без НДС, рублей</t>
  </si>
  <si>
    <t>Сумма с НДС 18%, рублей</t>
  </si>
  <si>
    <t>Предельная цена  с НДС 18%, рублей</t>
  </si>
</sst>
</file>

<file path=xl/styles.xml><?xml version="1.0" encoding="utf-8"?>
<styleSheet xmlns="http://schemas.openxmlformats.org/spreadsheetml/2006/main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25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8">
    <xf numFmtId="0" fontId="0" fillId="0" borderId="0"/>
    <xf numFmtId="0" fontId="3" fillId="0" borderId="0"/>
    <xf numFmtId="0" fontId="1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5" fillId="0" borderId="0"/>
    <xf numFmtId="0" fontId="3" fillId="0" borderId="0"/>
    <xf numFmtId="0" fontId="16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2" fillId="0" borderId="0"/>
    <xf numFmtId="0" fontId="17" fillId="0" borderId="0"/>
    <xf numFmtId="44" fontId="17" fillId="0" borderId="0" applyFont="0" applyFill="0" applyBorder="0" applyAlignment="0" applyProtection="0"/>
    <xf numFmtId="170" fontId="15" fillId="0" borderId="0" applyFont="0" applyFill="0" applyBorder="0" applyAlignment="0" applyProtection="0"/>
    <xf numFmtId="0" fontId="17" fillId="0" borderId="0"/>
    <xf numFmtId="0" fontId="19" fillId="0" borderId="0"/>
    <xf numFmtId="169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20" fillId="0" borderId="0"/>
    <xf numFmtId="0" fontId="18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8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164" fontId="11" fillId="0" borderId="0" xfId="0" applyNumberFormat="1" applyFont="1" applyAlignment="1">
      <alignment horizontal="left"/>
    </xf>
    <xf numFmtId="0" fontId="11" fillId="0" borderId="1" xfId="0" applyFont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4" fontId="23" fillId="0" borderId="6" xfId="0" applyNumberFormat="1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5" fillId="0" borderId="6" xfId="34" applyFont="1" applyFill="1" applyBorder="1" applyAlignment="1">
      <alignment horizontal="left" vertical="center" wrapText="1" shrinkToFit="1"/>
    </xf>
    <xf numFmtId="0" fontId="6" fillId="0" borderId="4" xfId="0" applyFont="1" applyFill="1" applyBorder="1" applyAlignment="1">
      <alignment vertical="center" wrapText="1"/>
    </xf>
    <xf numFmtId="0" fontId="5" fillId="0" borderId="6" xfId="34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/>
    </xf>
    <xf numFmtId="1" fontId="12" fillId="0" borderId="0" xfId="0" applyNumberFormat="1" applyFont="1" applyAlignment="1">
      <alignment horizontal="right"/>
    </xf>
    <xf numFmtId="0" fontId="6" fillId="0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23" fillId="0" borderId="6" xfId="34" applyFont="1" applyFill="1" applyBorder="1" applyAlignment="1">
      <alignment horizontal="left" vertical="center" wrapText="1" shrinkToFit="1"/>
    </xf>
    <xf numFmtId="4" fontId="5" fillId="0" borderId="6" xfId="0" applyNumberFormat="1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top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7"/>
  <sheetViews>
    <sheetView tabSelected="1" zoomScale="70" zoomScaleNormal="70" zoomScalePageLayoutView="85" workbookViewId="0">
      <selection activeCell="U24" sqref="U24"/>
    </sheetView>
  </sheetViews>
  <sheetFormatPr defaultRowHeight="15"/>
  <cols>
    <col min="1" max="1" width="10.5703125" style="27" customWidth="1"/>
    <col min="2" max="2" width="81.85546875" style="21" customWidth="1"/>
    <col min="3" max="3" width="34.42578125" style="21" customWidth="1"/>
    <col min="4" max="5" width="17.28515625" style="21" customWidth="1"/>
    <col min="6" max="6" width="14.42578125" style="21" customWidth="1"/>
    <col min="7" max="7" width="20" style="15" customWidth="1"/>
    <col min="8" max="17" width="9.140625" style="1"/>
    <col min="18" max="16384" width="9.140625" style="2"/>
  </cols>
  <sheetData>
    <row r="1" spans="1:17" s="4" customFormat="1" ht="18.75">
      <c r="A1" s="24"/>
      <c r="B1" s="21"/>
      <c r="C1" s="21"/>
      <c r="D1" s="21"/>
      <c r="E1" s="21"/>
      <c r="F1" s="21"/>
      <c r="G1" s="37" t="s">
        <v>33</v>
      </c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4" customFormat="1" ht="15" customHeight="1">
      <c r="A2" s="24"/>
      <c r="B2" s="21"/>
      <c r="C2" s="21"/>
      <c r="D2" s="21"/>
      <c r="E2" s="21"/>
      <c r="F2" s="21"/>
      <c r="G2" s="18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4" customFormat="1" ht="22.5" customHeight="1">
      <c r="A3" s="24"/>
      <c r="B3" s="43" t="s">
        <v>34</v>
      </c>
      <c r="C3" s="43"/>
      <c r="D3" s="43"/>
      <c r="E3" s="43"/>
      <c r="F3" s="43"/>
      <c r="G3" s="32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s="4" customFormat="1" ht="17.25" customHeight="1">
      <c r="A4" s="25"/>
      <c r="B4" s="22"/>
      <c r="C4" s="22"/>
      <c r="D4" s="22"/>
      <c r="E4" s="22"/>
      <c r="F4" s="22"/>
      <c r="G4" s="19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s="6" customFormat="1" ht="49.5" customHeight="1">
      <c r="A5" s="38" t="s">
        <v>0</v>
      </c>
      <c r="B5" s="39" t="s">
        <v>3</v>
      </c>
      <c r="C5" s="39" t="s">
        <v>4</v>
      </c>
      <c r="D5" s="40" t="s">
        <v>35</v>
      </c>
      <c r="E5" s="40" t="s">
        <v>37</v>
      </c>
      <c r="F5" s="39" t="s">
        <v>8</v>
      </c>
      <c r="G5" s="40" t="s">
        <v>36</v>
      </c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s="8" customFormat="1" ht="20.25">
      <c r="A6" s="28">
        <v>1</v>
      </c>
      <c r="B6" s="29">
        <v>2</v>
      </c>
      <c r="C6" s="20">
        <v>3</v>
      </c>
      <c r="D6" s="39">
        <v>4</v>
      </c>
      <c r="E6" s="39">
        <v>5</v>
      </c>
      <c r="F6" s="20">
        <v>6</v>
      </c>
      <c r="G6" s="16">
        <v>7</v>
      </c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s="10" customFormat="1" ht="20.25">
      <c r="A7" s="30">
        <v>1</v>
      </c>
      <c r="B7" s="41" t="s">
        <v>29</v>
      </c>
      <c r="C7" s="35"/>
      <c r="D7" s="31"/>
      <c r="E7" s="31"/>
      <c r="F7" s="35"/>
      <c r="G7" s="31"/>
      <c r="H7" s="9"/>
      <c r="I7" s="9"/>
      <c r="J7" s="9"/>
      <c r="K7" s="9"/>
      <c r="L7" s="9"/>
      <c r="M7" s="9"/>
      <c r="N7" s="9"/>
      <c r="O7" s="9"/>
      <c r="P7" s="9"/>
      <c r="Q7" s="9"/>
    </row>
    <row r="8" spans="1:17" s="10" customFormat="1" ht="20.25">
      <c r="A8" s="30">
        <v>2</v>
      </c>
      <c r="B8" s="33" t="s">
        <v>10</v>
      </c>
      <c r="C8" s="35" t="s">
        <v>19</v>
      </c>
      <c r="D8" s="42">
        <v>31063.252126049068</v>
      </c>
      <c r="E8" s="42">
        <v>36654.637508737898</v>
      </c>
      <c r="F8" s="35">
        <v>16</v>
      </c>
      <c r="G8" s="31">
        <f t="shared" ref="G8:G20" si="0">E8*F8</f>
        <v>586474.20013980637</v>
      </c>
      <c r="H8" s="9"/>
      <c r="I8" s="9"/>
      <c r="J8" s="9"/>
      <c r="K8" s="9"/>
      <c r="L8" s="9"/>
      <c r="M8" s="9"/>
      <c r="N8" s="9"/>
      <c r="O8" s="9"/>
      <c r="P8" s="9"/>
      <c r="Q8" s="9"/>
    </row>
    <row r="9" spans="1:17" s="10" customFormat="1" ht="20.25">
      <c r="A9" s="30">
        <v>3</v>
      </c>
      <c r="B9" s="33" t="s">
        <v>11</v>
      </c>
      <c r="C9" s="35" t="s">
        <v>20</v>
      </c>
      <c r="D9" s="42">
        <v>19192.726900232628</v>
      </c>
      <c r="E9" s="42">
        <v>22647.417742274502</v>
      </c>
      <c r="F9" s="35">
        <v>16</v>
      </c>
      <c r="G9" s="31">
        <f t="shared" si="0"/>
        <v>362358.68387639202</v>
      </c>
      <c r="H9" s="9"/>
      <c r="I9" s="9"/>
      <c r="J9" s="9"/>
      <c r="K9" s="9"/>
      <c r="L9" s="9"/>
      <c r="M9" s="9"/>
      <c r="N9" s="9"/>
      <c r="O9" s="9"/>
      <c r="P9" s="9"/>
      <c r="Q9" s="9"/>
    </row>
    <row r="10" spans="1:17" s="10" customFormat="1" ht="20.25">
      <c r="A10" s="30">
        <v>4</v>
      </c>
      <c r="B10" s="33" t="s">
        <v>12</v>
      </c>
      <c r="C10" s="35" t="s">
        <v>21</v>
      </c>
      <c r="D10" s="42">
        <v>32998.605854213565</v>
      </c>
      <c r="E10" s="42">
        <v>38938.354907972003</v>
      </c>
      <c r="F10" s="35">
        <v>16</v>
      </c>
      <c r="G10" s="31">
        <f t="shared" si="0"/>
        <v>623013.67852755205</v>
      </c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 s="10" customFormat="1" ht="20.25">
      <c r="A11" s="30">
        <v>5</v>
      </c>
      <c r="B11" s="33" t="s">
        <v>13</v>
      </c>
      <c r="C11" s="35" t="s">
        <v>22</v>
      </c>
      <c r="D11" s="42">
        <v>67081.988043878402</v>
      </c>
      <c r="E11" s="42">
        <v>79156.745891776503</v>
      </c>
      <c r="F11" s="35">
        <v>16</v>
      </c>
      <c r="G11" s="31">
        <f t="shared" si="0"/>
        <v>1266507.9342684241</v>
      </c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s="10" customFormat="1" ht="20.25">
      <c r="A12" s="30">
        <v>6</v>
      </c>
      <c r="B12" s="33" t="s">
        <v>14</v>
      </c>
      <c r="C12" s="35" t="s">
        <v>23</v>
      </c>
      <c r="D12" s="42">
        <v>0</v>
      </c>
      <c r="E12" s="42">
        <v>0</v>
      </c>
      <c r="F12" s="35">
        <v>1</v>
      </c>
      <c r="G12" s="31">
        <f t="shared" si="0"/>
        <v>0</v>
      </c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7" s="10" customFormat="1" ht="20.25">
      <c r="A13" s="30">
        <v>7</v>
      </c>
      <c r="B13" s="33" t="s">
        <v>15</v>
      </c>
      <c r="C13" s="35" t="s">
        <v>24</v>
      </c>
      <c r="D13" s="42">
        <v>12879.86997085819</v>
      </c>
      <c r="E13" s="42">
        <v>15198.246565612662</v>
      </c>
      <c r="F13" s="35">
        <v>16</v>
      </c>
      <c r="G13" s="31">
        <f t="shared" si="0"/>
        <v>243171.9450498026</v>
      </c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s="10" customFormat="1" ht="20.25">
      <c r="A14" s="30">
        <v>8</v>
      </c>
      <c r="B14" s="33" t="s">
        <v>16</v>
      </c>
      <c r="C14" s="35" t="s">
        <v>25</v>
      </c>
      <c r="D14" s="42">
        <v>8077.1741839357528</v>
      </c>
      <c r="E14" s="42">
        <v>9531.0655370441873</v>
      </c>
      <c r="F14" s="35">
        <v>16</v>
      </c>
      <c r="G14" s="31">
        <f t="shared" si="0"/>
        <v>152497.048592707</v>
      </c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1:17" s="10" customFormat="1" ht="20.25">
      <c r="A15" s="30">
        <v>9</v>
      </c>
      <c r="B15" s="33" t="s">
        <v>17</v>
      </c>
      <c r="C15" s="35" t="s">
        <v>26</v>
      </c>
      <c r="D15" s="42">
        <v>13813.500116300138</v>
      </c>
      <c r="E15" s="42">
        <v>16299.930137234162</v>
      </c>
      <c r="F15" s="35">
        <v>16</v>
      </c>
      <c r="G15" s="31">
        <f t="shared" si="0"/>
        <v>260798.88219574658</v>
      </c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7" s="10" customFormat="1" ht="20.25">
      <c r="A16" s="30">
        <v>10</v>
      </c>
      <c r="B16" s="33" t="s">
        <v>18</v>
      </c>
      <c r="C16" s="35" t="s">
        <v>27</v>
      </c>
      <c r="D16" s="42">
        <v>15247.620666309269</v>
      </c>
      <c r="E16" s="42">
        <v>17992.192386244937</v>
      </c>
      <c r="F16" s="35">
        <v>16</v>
      </c>
      <c r="G16" s="31">
        <f t="shared" si="0"/>
        <v>287875.07817991899</v>
      </c>
      <c r="H16" s="9"/>
      <c r="I16" s="9"/>
      <c r="J16" s="9"/>
      <c r="K16" s="9"/>
      <c r="L16" s="9"/>
      <c r="M16" s="9"/>
      <c r="N16" s="9"/>
      <c r="O16" s="9"/>
      <c r="P16" s="9"/>
      <c r="Q16" s="9"/>
    </row>
    <row r="17" spans="1:17" s="10" customFormat="1" ht="20.25">
      <c r="A17" s="30">
        <v>11</v>
      </c>
      <c r="B17" s="41" t="s">
        <v>30</v>
      </c>
      <c r="C17" s="35" t="s">
        <v>28</v>
      </c>
      <c r="D17" s="42"/>
      <c r="E17" s="42"/>
      <c r="F17" s="35"/>
      <c r="G17" s="31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1:17" s="10" customFormat="1" ht="20.25">
      <c r="A18" s="30">
        <v>12</v>
      </c>
      <c r="B18" s="33" t="s">
        <v>13</v>
      </c>
      <c r="C18" s="35" t="s">
        <v>22</v>
      </c>
      <c r="D18" s="42">
        <v>67081.988043878402</v>
      </c>
      <c r="E18" s="42">
        <v>79156.745891776503</v>
      </c>
      <c r="F18" s="35">
        <v>32</v>
      </c>
      <c r="G18" s="31">
        <f t="shared" si="0"/>
        <v>2533015.8685368481</v>
      </c>
      <c r="H18" s="9"/>
      <c r="I18" s="9"/>
      <c r="J18" s="9"/>
      <c r="K18" s="9"/>
      <c r="L18" s="9"/>
      <c r="M18" s="9"/>
      <c r="N18" s="9"/>
      <c r="O18" s="9"/>
      <c r="P18" s="9"/>
      <c r="Q18" s="9"/>
    </row>
    <row r="19" spans="1:17" s="10" customFormat="1" ht="20.25">
      <c r="A19" s="30">
        <v>13</v>
      </c>
      <c r="B19" s="33" t="s">
        <v>14</v>
      </c>
      <c r="C19" s="35" t="s">
        <v>23</v>
      </c>
      <c r="D19" s="42">
        <v>151182.47838905401</v>
      </c>
      <c r="E19" s="42">
        <v>178395.32449908374</v>
      </c>
      <c r="F19" s="35">
        <v>1</v>
      </c>
      <c r="G19" s="31">
        <f t="shared" si="0"/>
        <v>178395.32449908374</v>
      </c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1:17" s="10" customFormat="1" ht="20.25">
      <c r="A20" s="30">
        <v>14</v>
      </c>
      <c r="B20" s="33" t="s">
        <v>18</v>
      </c>
      <c r="C20" s="35" t="s">
        <v>27</v>
      </c>
      <c r="D20" s="42">
        <v>15516.190575575127</v>
      </c>
      <c r="E20" s="42">
        <v>18309.104879178649</v>
      </c>
      <c r="F20" s="35">
        <v>32</v>
      </c>
      <c r="G20" s="31">
        <f t="shared" si="0"/>
        <v>585891.35613371676</v>
      </c>
      <c r="H20" s="9"/>
      <c r="I20" s="9"/>
      <c r="J20" s="9"/>
      <c r="K20" s="9"/>
      <c r="L20" s="9"/>
      <c r="M20" s="9"/>
      <c r="N20" s="9"/>
      <c r="O20" s="9"/>
      <c r="P20" s="9"/>
      <c r="Q20" s="9"/>
    </row>
    <row r="21" spans="1:17" s="10" customFormat="1" ht="39.950000000000003" customHeight="1">
      <c r="A21" s="36"/>
      <c r="B21" s="41" t="s">
        <v>6</v>
      </c>
      <c r="C21" s="35"/>
      <c r="D21" s="35"/>
      <c r="E21" s="35"/>
      <c r="F21" s="35"/>
      <c r="G21" s="31">
        <f>SUM(G7:G20)</f>
        <v>7079999.9999999991</v>
      </c>
      <c r="H21" s="9"/>
      <c r="I21" s="9"/>
      <c r="J21" s="9"/>
      <c r="K21" s="9"/>
      <c r="L21" s="9"/>
      <c r="M21" s="9"/>
      <c r="N21" s="9"/>
      <c r="O21" s="9"/>
      <c r="P21" s="9"/>
      <c r="Q21" s="9"/>
    </row>
    <row r="22" spans="1:17" s="10" customFormat="1" ht="39.950000000000003" customHeight="1">
      <c r="A22" s="36"/>
      <c r="B22" s="41" t="s">
        <v>9</v>
      </c>
      <c r="C22" s="35"/>
      <c r="D22" s="35"/>
      <c r="E22" s="35"/>
      <c r="F22" s="35"/>
      <c r="G22" s="31">
        <f>G21-G21/1.18</f>
        <v>1080000</v>
      </c>
      <c r="H22" s="9"/>
      <c r="I22" s="9"/>
      <c r="J22" s="9"/>
      <c r="K22" s="9"/>
      <c r="L22" s="9"/>
      <c r="M22" s="9"/>
      <c r="N22" s="9"/>
      <c r="O22" s="9"/>
      <c r="P22" s="9"/>
      <c r="Q22" s="9"/>
    </row>
    <row r="23" spans="1:17" s="12" customFormat="1" ht="25.5" customHeight="1">
      <c r="A23" s="26"/>
      <c r="B23" s="45" t="s">
        <v>31</v>
      </c>
      <c r="C23" s="45"/>
      <c r="D23" s="45"/>
      <c r="E23" s="45"/>
      <c r="F23" s="45"/>
      <c r="G23" s="45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1:17" s="12" customFormat="1" ht="21" customHeight="1">
      <c r="A24" s="34"/>
      <c r="B24" s="46" t="s">
        <v>32</v>
      </c>
      <c r="C24" s="46"/>
      <c r="D24" s="46"/>
      <c r="E24" s="46"/>
      <c r="F24" s="46"/>
      <c r="G24" s="17"/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spans="1:17" s="12" customFormat="1" ht="19.5" customHeight="1">
      <c r="A25" s="26"/>
      <c r="B25" s="23"/>
      <c r="C25" s="23"/>
      <c r="D25" s="23"/>
      <c r="E25" s="23"/>
      <c r="F25" s="23"/>
      <c r="G25" s="17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1:17" s="14" customFormat="1" ht="40.5" customHeight="1">
      <c r="A26" s="44" t="s">
        <v>1</v>
      </c>
      <c r="B26" s="44"/>
      <c r="C26" s="47" t="s">
        <v>5</v>
      </c>
      <c r="D26" s="47"/>
      <c r="E26" s="47"/>
      <c r="F26" s="47"/>
      <c r="G26" s="47"/>
      <c r="H26" s="13"/>
      <c r="I26" s="13"/>
      <c r="J26" s="13"/>
      <c r="K26" s="13"/>
      <c r="L26" s="13"/>
      <c r="M26" s="13"/>
      <c r="N26" s="13"/>
      <c r="O26" s="13"/>
      <c r="P26" s="13"/>
      <c r="Q26" s="13"/>
    </row>
    <row r="27" spans="1:17" ht="63.75" customHeight="1">
      <c r="A27" s="44" t="s">
        <v>2</v>
      </c>
      <c r="B27" s="44"/>
      <c r="C27" s="47" t="s">
        <v>7</v>
      </c>
      <c r="D27" s="47"/>
      <c r="E27" s="47"/>
      <c r="F27" s="47"/>
      <c r="G27" s="47"/>
    </row>
  </sheetData>
  <mergeCells count="7">
    <mergeCell ref="B3:F3"/>
    <mergeCell ref="A27:B27"/>
    <mergeCell ref="B23:G23"/>
    <mergeCell ref="A26:B26"/>
    <mergeCell ref="B24:F24"/>
    <mergeCell ref="C26:G26"/>
    <mergeCell ref="C27:G27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3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Фаррахова Эльвера Римовна</cp:lastModifiedBy>
  <cp:revision>0</cp:revision>
  <cp:lastPrinted>2014-02-25T07:05:08Z</cp:lastPrinted>
  <dcterms:created xsi:type="dcterms:W3CDTF">2011-10-27T10:58:53Z</dcterms:created>
  <dcterms:modified xsi:type="dcterms:W3CDTF">2016-06-16T06:44:29Z</dcterms:modified>
</cp:coreProperties>
</file>