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9390"/>
  </bookViews>
  <sheets>
    <sheet name="график доставки" sheetId="3" r:id="rId1"/>
    <sheet name="XLR_NoRangeSheet" sheetId="2" state="veryHidden" r:id="rId2"/>
  </sheets>
  <externalReferences>
    <externalReference r:id="rId3"/>
  </externalReferences>
  <definedNames>
    <definedName name="Query1">#REF!</definedName>
    <definedName name="Query1_NOTE" hidden="1">[1]XLR_NoRangeSheet!$J$6</definedName>
    <definedName name="Query1_PRIL_NOMER" hidden="1">[1]XLR_NoRangeSheet!$S$6</definedName>
    <definedName name="Query1_TIPNAME" hidden="1">[1]XLR_NoRangeSheet!$R$6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H13" i="3"/>
  <c r="M13" l="1"/>
  <c r="L13"/>
  <c r="K13"/>
  <c r="J13"/>
  <c r="I13"/>
  <c r="G13"/>
  <c r="F13"/>
  <c r="E13"/>
  <c r="B12"/>
  <c r="B11"/>
  <c r="B10"/>
  <c r="B9"/>
  <c r="B8"/>
  <c r="C4"/>
  <c r="O2"/>
  <c r="B5" i="2" l="1"/>
</calcChain>
</file>

<file path=xl/sharedStrings.xml><?xml version="1.0" encoding="utf-8"?>
<sst xmlns="http://schemas.openxmlformats.org/spreadsheetml/2006/main" count="58" uniqueCount="48">
  <si>
    <t>№ п.п.</t>
  </si>
  <si>
    <t>Eд.изм</t>
  </si>
  <si>
    <t>Наименование товара</t>
  </si>
  <si>
    <t>Итого</t>
  </si>
  <si>
    <t>4.2, Developer  (build 122-D7)</t>
  </si>
  <si>
    <t>Query2</t>
  </si>
  <si>
    <t>Республика Башкортостан</t>
  </si>
  <si>
    <t>Поставка трубы  ПНД, ПВД</t>
  </si>
  <si>
    <t>Исмагилов Р.А., тел. (347)221-56-53, эл.почта:</t>
  </si>
  <si>
    <t>(347)221-56-53</t>
  </si>
  <si>
    <t/>
  </si>
  <si>
    <t>Исмагилов Р.А. тел.:(347)221-56-53</t>
  </si>
  <si>
    <t>31.12.2015</t>
  </si>
  <si>
    <t>Фаткуллина Гульнара Рифатовна</t>
  </si>
  <si>
    <t>(347)221-56-63</t>
  </si>
  <si>
    <t>Отдел организации эксплуатации транспортных сетей (ООЭТС)</t>
  </si>
  <si>
    <t>Приложение 1.3</t>
  </si>
  <si>
    <t>ТРУБА ПВД Д.63</t>
  </si>
  <si>
    <t>ПОГ.М</t>
  </si>
  <si>
    <t>ТРУБА ПНД П/Э D-63*4,7MM</t>
  </si>
  <si>
    <t>График доставки</t>
  </si>
  <si>
    <t>Отдел эксплуатации сетей (Шиц Д.В.)</t>
  </si>
  <si>
    <t>1 кв</t>
  </si>
  <si>
    <t>2 кв</t>
  </si>
  <si>
    <t>3 кв</t>
  </si>
  <si>
    <t>Филиал</t>
  </si>
  <si>
    <t>Адрес и контактное лицо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</si>
  <si>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</si>
  <si>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</si>
  <si>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</si>
  <si>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</si>
  <si>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</si>
  <si>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</si>
  <si>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</si>
  <si>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</si>
  <si>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</si>
  <si>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Бирский МУЭС</t>
  </si>
  <si>
    <t>Башинформсвязь ОАО</t>
  </si>
  <si>
    <t>Стерлитамакский МУЭС</t>
  </si>
  <si>
    <t>Туймазинский МУЭС</t>
  </si>
  <si>
    <t>Центр технической эксплуатации</t>
  </si>
  <si>
    <t>г.Бирск, ул. Бурновская, д.10; Выдрин Ю.А. 89173483781</t>
  </si>
  <si>
    <t xml:space="preserve"> г. Уфа, ул. Каспийская, д.14; Мухамеетшина З.Р. 89018173671</t>
  </si>
  <si>
    <t>г. Уфа, ул. Каспийская, д.14; Мухамеетшина З.Р. 89018173671</t>
  </si>
  <si>
    <t>г. Стерлитамак, ул. Коммунистическая, д.30; Секварова С.В. 89656487022</t>
  </si>
  <si>
    <t>г. Туймазы, ул. Гафурова, д.60; Николаичев А.П. 89018173670</t>
  </si>
  <si>
    <t>ЛОТ 7847</t>
  </si>
  <si>
    <t>Приложение №1.6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</si>
</sst>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0" xfId="0" applyAlignment="1">
      <alignment horizontal="right"/>
    </xf>
    <xf numFmtId="164" fontId="0" fillId="0" borderId="4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Font="1" applyBorder="1" applyAlignment="1">
      <alignment horizontal="center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2" fillId="0" borderId="4" xfId="0" applyFont="1" applyBorder="1"/>
    <xf numFmtId="0" fontId="0" fillId="0" borderId="0" xfId="0" applyBorder="1" applyAlignment="1"/>
    <xf numFmtId="49" fontId="0" fillId="0" borderId="1" xfId="0" applyNumberForma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NumberFormat="1" applyBorder="1" applyAlignment="1">
      <alignment horizontal="center" vertical="top"/>
    </xf>
    <xf numFmtId="1" fontId="2" fillId="0" borderId="4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/>
    </xf>
    <xf numFmtId="0" fontId="0" fillId="0" borderId="9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uhamadeevAV/Desktop/&#1044;&#1086;&#1082;&#1091;&#1084;&#1077;&#1085;&#1090;&#1099;%20&#1087;&#1086;%20&#1079;&#1072;&#1082;&#1091;&#1087;&#1082;&#1072;&#1084;%202015/&#1051;&#1086;&#1090;%20&#8470;%207847%20&#1058;&#1088;&#1091;&#1073;&#1072;%20&#1055;&#1053;&#1044;,%20&#1055;&#1042;&#1044;/&#1043;&#1088;&#1072;&#1092;&#1080;&#1082;_&#1076;&#1086;&#1089;&#1090;&#1072;&#1074;&#1082;&#1080;%20&#1090;&#1088;&#1091;&#1073;&#1099;%20&#1055;&#1053;&#1044;,%20&#1055;&#1042;&#104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XLR_NoRangeSheet"/>
    </sheetNames>
    <sheetDataSet>
      <sheetData sheetId="0" refreshError="1"/>
      <sheetData sheetId="1">
        <row r="6">
          <cell r="J6" t="str">
            <v>Поставка трубы  ПНД, ПВД</v>
          </cell>
          <cell r="R6" t="str">
            <v/>
          </cell>
          <cell r="S6" t="str">
            <v>Приложение 1.3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1"/>
  <sheetViews>
    <sheetView tabSelected="1" topLeftCell="E1" workbookViewId="0">
      <selection activeCell="O2" sqref="O2"/>
    </sheetView>
  </sheetViews>
  <sheetFormatPr defaultColWidth="9.140625" defaultRowHeight="15"/>
  <cols>
    <col min="1" max="1" width="0.85546875" style="7" customWidth="1"/>
    <col min="2" max="2" width="9.85546875" style="7" customWidth="1"/>
    <col min="3" max="3" width="26.42578125" style="7" customWidth="1"/>
    <col min="4" max="12" width="9.140625" style="7"/>
    <col min="13" max="13" width="10.5703125" style="7" customWidth="1"/>
    <col min="14" max="14" width="19.5703125" style="7" customWidth="1"/>
    <col min="15" max="15" width="20.85546875" style="7" customWidth="1"/>
    <col min="16" max="16" width="3.28515625" style="7" customWidth="1"/>
    <col min="17" max="16384" width="9.140625" style="7"/>
  </cols>
  <sheetData>
    <row r="1" spans="1:21">
      <c r="O1" s="13" t="s">
        <v>47</v>
      </c>
    </row>
    <row r="2" spans="1:21" ht="15.75">
      <c r="B2" s="20" t="s">
        <v>20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13" t="str">
        <f>Query1_TIPNAME</f>
        <v/>
      </c>
    </row>
    <row r="3" spans="1:21" ht="15.75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13" t="s">
        <v>21</v>
      </c>
    </row>
    <row r="4" spans="1:21">
      <c r="B4" s="7" t="s">
        <v>46</v>
      </c>
      <c r="C4" s="36" t="str">
        <f>Query1_NOTE</f>
        <v>Поставка трубы  ПНД, ПВД</v>
      </c>
      <c r="D4" s="37"/>
      <c r="E4" s="37"/>
      <c r="F4" s="37"/>
      <c r="G4" s="37"/>
      <c r="H4" s="37"/>
    </row>
    <row r="5" spans="1:21" s="8" customFormat="1" ht="15" customHeight="1">
      <c r="B5" s="35" t="s">
        <v>0</v>
      </c>
      <c r="C5" s="35" t="s">
        <v>2</v>
      </c>
      <c r="D5" s="35" t="s">
        <v>1</v>
      </c>
      <c r="E5" s="30" t="s">
        <v>22</v>
      </c>
      <c r="F5" s="31"/>
      <c r="G5" s="32"/>
      <c r="H5" s="30" t="s">
        <v>23</v>
      </c>
      <c r="I5" s="31"/>
      <c r="J5" s="32"/>
      <c r="K5" s="30" t="s">
        <v>24</v>
      </c>
      <c r="L5" s="31"/>
      <c r="M5" s="32"/>
      <c r="N5" s="33" t="s">
        <v>25</v>
      </c>
      <c r="O5" s="35" t="s">
        <v>26</v>
      </c>
    </row>
    <row r="6" spans="1:21" s="9" customFormat="1">
      <c r="B6" s="35"/>
      <c r="C6" s="35"/>
      <c r="D6" s="35"/>
      <c r="E6" s="6" t="s">
        <v>27</v>
      </c>
      <c r="F6" s="6" t="s">
        <v>28</v>
      </c>
      <c r="G6" s="6" t="s">
        <v>29</v>
      </c>
      <c r="H6" s="6" t="s">
        <v>30</v>
      </c>
      <c r="I6" s="6" t="s">
        <v>31</v>
      </c>
      <c r="J6" s="6" t="s">
        <v>32</v>
      </c>
      <c r="K6" s="6" t="s">
        <v>33</v>
      </c>
      <c r="L6" s="6" t="s">
        <v>34</v>
      </c>
      <c r="M6" s="6" t="s">
        <v>35</v>
      </c>
      <c r="N6" s="34"/>
      <c r="O6" s="35"/>
    </row>
    <row r="7" spans="1:21" s="8" customFormat="1">
      <c r="B7" s="19">
        <v>1</v>
      </c>
      <c r="C7" s="19">
        <v>3</v>
      </c>
      <c r="D7" s="19">
        <v>6</v>
      </c>
      <c r="E7" s="19">
        <v>7</v>
      </c>
      <c r="F7" s="19">
        <v>8</v>
      </c>
      <c r="G7" s="19">
        <v>9</v>
      </c>
      <c r="H7" s="19">
        <v>10</v>
      </c>
      <c r="I7" s="19">
        <v>11</v>
      </c>
      <c r="J7" s="19">
        <v>12</v>
      </c>
      <c r="K7" s="19">
        <v>13</v>
      </c>
      <c r="L7" s="19">
        <v>14</v>
      </c>
      <c r="M7" s="19">
        <v>15</v>
      </c>
      <c r="N7" s="19">
        <v>19</v>
      </c>
      <c r="O7" s="19">
        <v>20</v>
      </c>
    </row>
    <row r="8" spans="1:21" ht="60">
      <c r="B8" s="5">
        <f>ROW()-6</f>
        <v>2</v>
      </c>
      <c r="C8" s="1" t="s">
        <v>17</v>
      </c>
      <c r="D8" s="4" t="s">
        <v>18</v>
      </c>
      <c r="E8" s="25"/>
      <c r="F8" s="25"/>
      <c r="G8" s="25"/>
      <c r="H8" s="25">
        <v>30</v>
      </c>
      <c r="I8" s="25"/>
      <c r="J8" s="25"/>
      <c r="K8" s="25"/>
      <c r="L8" s="25"/>
      <c r="M8" s="25"/>
      <c r="N8" s="22" t="s">
        <v>36</v>
      </c>
      <c r="O8" s="27" t="s">
        <v>41</v>
      </c>
    </row>
    <row r="9" spans="1:21" ht="60">
      <c r="B9" s="5">
        <f>ROW()-6</f>
        <v>3</v>
      </c>
      <c r="C9" s="1" t="s">
        <v>19</v>
      </c>
      <c r="D9" s="4" t="s">
        <v>18</v>
      </c>
      <c r="E9" s="25"/>
      <c r="F9" s="25"/>
      <c r="G9" s="25"/>
      <c r="H9" s="25">
        <v>100</v>
      </c>
      <c r="I9" s="25"/>
      <c r="J9" s="25"/>
      <c r="K9" s="25"/>
      <c r="L9" s="25"/>
      <c r="M9" s="25"/>
      <c r="N9" s="22" t="s">
        <v>37</v>
      </c>
      <c r="O9" s="1" t="s">
        <v>42</v>
      </c>
    </row>
    <row r="10" spans="1:21" ht="60">
      <c r="B10" s="5">
        <f>ROW()-6</f>
        <v>4</v>
      </c>
      <c r="C10" s="1" t="s">
        <v>19</v>
      </c>
      <c r="D10" s="4" t="s">
        <v>18</v>
      </c>
      <c r="E10" s="25"/>
      <c r="F10" s="25"/>
      <c r="G10" s="25"/>
      <c r="H10" s="25">
        <v>80</v>
      </c>
      <c r="I10" s="25"/>
      <c r="J10" s="25"/>
      <c r="K10" s="25">
        <v>240</v>
      </c>
      <c r="L10" s="25"/>
      <c r="M10" s="25"/>
      <c r="N10" s="22" t="s">
        <v>38</v>
      </c>
      <c r="O10" s="1" t="s">
        <v>44</v>
      </c>
    </row>
    <row r="11" spans="1:21" s="10" customFormat="1" ht="60">
      <c r="A11" s="7"/>
      <c r="B11" s="5">
        <f>ROW()-6</f>
        <v>5</v>
      </c>
      <c r="C11" s="1" t="s">
        <v>19</v>
      </c>
      <c r="D11" s="4" t="s">
        <v>18</v>
      </c>
      <c r="E11" s="25"/>
      <c r="F11" s="25"/>
      <c r="G11" s="25"/>
      <c r="H11" s="28">
        <v>200</v>
      </c>
      <c r="I11" s="28"/>
      <c r="J11" s="25"/>
      <c r="K11" s="25">
        <v>200</v>
      </c>
      <c r="L11" s="25"/>
      <c r="M11" s="25"/>
      <c r="N11" s="22" t="s">
        <v>39</v>
      </c>
      <c r="O11" s="1" t="s">
        <v>45</v>
      </c>
    </row>
    <row r="12" spans="1:21" s="10" customFormat="1" ht="60">
      <c r="A12" s="7"/>
      <c r="B12" s="5">
        <f>ROW()-6</f>
        <v>6</v>
      </c>
      <c r="C12" s="1" t="s">
        <v>19</v>
      </c>
      <c r="D12" s="4" t="s">
        <v>18</v>
      </c>
      <c r="E12" s="25"/>
      <c r="F12" s="25"/>
      <c r="G12" s="25"/>
      <c r="H12" s="28">
        <v>430</v>
      </c>
      <c r="I12" s="28"/>
      <c r="J12" s="25"/>
      <c r="K12" s="28">
        <v>20</v>
      </c>
      <c r="L12" s="25"/>
      <c r="M12" s="25"/>
      <c r="N12" s="22" t="s">
        <v>40</v>
      </c>
      <c r="O12" s="1" t="s">
        <v>43</v>
      </c>
    </row>
    <row r="13" spans="1:21" s="10" customFormat="1">
      <c r="A13" s="7"/>
      <c r="B13" s="11"/>
      <c r="C13" s="12"/>
      <c r="D13" s="23" t="s">
        <v>3</v>
      </c>
      <c r="E13" s="26">
        <f>SUM($E$8:$E$12)</f>
        <v>0</v>
      </c>
      <c r="F13" s="26">
        <f>SUM($F$8:$F$12)</f>
        <v>0</v>
      </c>
      <c r="G13" s="26">
        <f>SUM($G$8:$G$12)</f>
        <v>0</v>
      </c>
      <c r="H13" s="29">
        <f>SUM(H8:H12)</f>
        <v>840</v>
      </c>
      <c r="I13" s="26">
        <f>SUM($I$8:$I$12)</f>
        <v>0</v>
      </c>
      <c r="J13" s="26">
        <f>SUM($J$8:$J$12)</f>
        <v>0</v>
      </c>
      <c r="K13" s="26">
        <f>SUM($K$8:$K$12)</f>
        <v>460</v>
      </c>
      <c r="L13" s="26">
        <f>SUM($L$8:$L$12)</f>
        <v>0</v>
      </c>
      <c r="M13" s="26">
        <f>SUM($M$8:$M$12)</f>
        <v>0</v>
      </c>
      <c r="N13" s="14"/>
      <c r="O13" s="2"/>
    </row>
    <row r="14" spans="1:21" s="10" customFormat="1">
      <c r="A14" s="7"/>
      <c r="C14" s="2"/>
      <c r="O14" s="2"/>
      <c r="P14" s="2"/>
      <c r="Q14" s="2"/>
      <c r="R14" s="2"/>
      <c r="S14" s="2"/>
      <c r="T14" s="2"/>
      <c r="U14" s="2"/>
    </row>
    <row r="15" spans="1:21" s="10" customFormat="1"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</row>
    <row r="16" spans="1:21" s="10" customFormat="1"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</row>
    <row r="17" spans="1:15" s="10" customFormat="1"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 s="10" customFormat="1">
      <c r="B18" s="24"/>
      <c r="C18" s="24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s="10" customFormat="1"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s="10" customFormat="1"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</row>
    <row r="21" spans="1:15" s="10" customFormat="1"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</row>
    <row r="22" spans="1:15" s="10" customFormat="1"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1:15" s="10" customFormat="1"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s="10" customFormat="1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>
      <c r="A25" s="10"/>
      <c r="B25" s="15"/>
      <c r="C25" s="15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C29" s="3"/>
    </row>
    <row r="30" spans="1:15">
      <c r="C30" s="3"/>
    </row>
    <row r="31" spans="1:15">
      <c r="C31" s="3"/>
    </row>
  </sheetData>
  <mergeCells count="9">
    <mergeCell ref="K5:M5"/>
    <mergeCell ref="N5:N6"/>
    <mergeCell ref="O5:O6"/>
    <mergeCell ref="C4:H4"/>
    <mergeCell ref="B5:B6"/>
    <mergeCell ref="C5:C6"/>
    <mergeCell ref="D5:D6"/>
    <mergeCell ref="E5:G5"/>
    <mergeCell ref="H5:J5"/>
  </mergeCells>
  <pageMargins left="0.7" right="0.7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7" t="s">
        <v>4</v>
      </c>
      <c r="B5" t="e">
        <f>XLR_ERRNAME</f>
        <v>#NAME?</v>
      </c>
    </row>
    <row r="6" spans="1:19">
      <c r="A6" t="s">
        <v>5</v>
      </c>
      <c r="B6">
        <v>7847</v>
      </c>
      <c r="C6" s="18" t="s">
        <v>6</v>
      </c>
      <c r="D6">
        <v>4913</v>
      </c>
      <c r="E6" s="18" t="s">
        <v>7</v>
      </c>
      <c r="F6" s="18" t="s">
        <v>8</v>
      </c>
      <c r="G6" s="18" t="s">
        <v>9</v>
      </c>
      <c r="H6" s="18" t="s">
        <v>10</v>
      </c>
      <c r="I6" s="18" t="s">
        <v>11</v>
      </c>
      <c r="J6" s="18" t="s">
        <v>7</v>
      </c>
      <c r="K6" s="18" t="s">
        <v>12</v>
      </c>
      <c r="L6" s="18" t="s">
        <v>13</v>
      </c>
      <c r="M6" s="18" t="s">
        <v>14</v>
      </c>
      <c r="N6" s="18" t="s">
        <v>10</v>
      </c>
      <c r="O6">
        <v>5006</v>
      </c>
      <c r="P6" s="18" t="s">
        <v>15</v>
      </c>
      <c r="Q6">
        <v>0</v>
      </c>
      <c r="R6" s="18" t="s">
        <v>10</v>
      </c>
      <c r="S6" s="18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график доставки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e.farrahova</cp:lastModifiedBy>
  <cp:lastPrinted>2015-03-03T10:06:55Z</cp:lastPrinted>
  <dcterms:created xsi:type="dcterms:W3CDTF">2013-12-19T08:11:42Z</dcterms:created>
  <dcterms:modified xsi:type="dcterms:W3CDTF">2015-03-10T08:24:02Z</dcterms:modified>
</cp:coreProperties>
</file>