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1\Запрос цен\06. Июнь\WorldSkills\Закупочная\"/>
    </mc:Choice>
  </mc:AlternateContent>
  <xr:revisionPtr revIDLastSave="0" documentId="13_ncr:1_{046E7C76-D03A-42E3-B4AA-DE0BB424CEE4}" xr6:coauthVersionLast="36" xr6:coauthVersionMax="36" xr10:uidLastSave="{00000000-0000-0000-0000-000000000000}"/>
  <bookViews>
    <workbookView xWindow="0" yWindow="0" windowWidth="19200" windowHeight="11385" tabRatio="526" xr2:uid="{00000000-000D-0000-FFFF-FFFF00000000}"/>
  </bookViews>
  <sheets>
    <sheet name="Спецификация" sheetId="1" r:id="rId1"/>
    <sheet name="XLR_NoRangeSheet" sheetId="5" state="veryHidden" r:id="rId2"/>
  </sheets>
  <externalReferences>
    <externalReference r:id="rId3"/>
  </externalReferences>
  <definedNames>
    <definedName name="Query1_GOD" hidden="1">XLR_NoRangeSheet!$B$6</definedName>
    <definedName name="Query1_PERIOD" hidden="1">XLR_NoRangeSheet!$C$6</definedName>
    <definedName name="Query1_SUMBNDS" hidden="1">XLR_NoRangeSheet!$G$6</definedName>
    <definedName name="Query1_TIP_NAME" hidden="1">XLR_NoRangeSheet!$F$6</definedName>
    <definedName name="Query1_UA2" hidden="1">XLR_NoRangeSheet!$D$6</definedName>
    <definedName name="Query1_UA2_NAME" hidden="1">XLR_NoRangeSheet!$E$6</definedName>
    <definedName name="Query2">Спецификация!#REF!</definedName>
    <definedName name="Query2_USERN" hidden="1">[1]XLR_NoRangeSheet!$L$6</definedName>
    <definedName name="Query2_USERT" hidden="1">[1]XLR_NoRangeSheet!$M$6</definedName>
    <definedName name="Query3">#REF!</definedName>
    <definedName name="Query4">#REF!</definedName>
    <definedName name="Query5">#REF!</definedName>
    <definedName name="Query6">Спецификация!#REF!</definedName>
    <definedName name="Query7">#REF!</definedName>
    <definedName name="Query8">#REF!</definedName>
    <definedName name="Query9">#REF!</definedName>
    <definedName name="XLR_ERRNAMESTR" hidden="1">XLR_NoRangeSheet!$B$5</definedName>
    <definedName name="XLR_VERSION" hidden="1">XLR_NoRangeSheet!$A$5</definedName>
  </definedNames>
  <calcPr calcId="191029"/>
</workbook>
</file>

<file path=xl/calcChain.xml><?xml version="1.0" encoding="utf-8"?>
<calcChain xmlns="http://schemas.openxmlformats.org/spreadsheetml/2006/main">
  <c r="G19" i="1" l="1"/>
  <c r="G20" i="1" l="1"/>
  <c r="G21" i="1"/>
  <c r="G17" i="1" l="1"/>
  <c r="G18" i="1"/>
  <c r="B5" i="5" l="1"/>
  <c r="C3" i="1"/>
  <c r="B2" i="1"/>
</calcChain>
</file>

<file path=xl/sharedStrings.xml><?xml version="1.0" encoding="utf-8"?>
<sst xmlns="http://schemas.openxmlformats.org/spreadsheetml/2006/main" count="57" uniqueCount="52">
  <si>
    <t>План закупки товаров, работ, услуг ОАО "Башинформсвязь"</t>
  </si>
  <si>
    <t>Наименование заказчика</t>
  </si>
  <si>
    <t>ОАО "Башинформсвязь"</t>
  </si>
  <si>
    <t>Адрес местонахождения заказчика</t>
  </si>
  <si>
    <t>450000, Республика Башкортостан, г. Уфа, ул. Ленина, 32/1</t>
  </si>
  <si>
    <t>Телефон заказчика</t>
  </si>
  <si>
    <t>(347) 276-72-36</t>
  </si>
  <si>
    <t>Электронная почта заказчика</t>
  </si>
  <si>
    <t>e.farrahova@bashtel.ru</t>
  </si>
  <si>
    <t>ИНН</t>
  </si>
  <si>
    <t>0274018377</t>
  </si>
  <si>
    <t>КПП</t>
  </si>
  <si>
    <t>ОКАТО</t>
  </si>
  <si>
    <t>4.2, Developer  (build 122-D7)</t>
  </si>
  <si>
    <t>Query1</t>
  </si>
  <si>
    <t xml:space="preserve"> на 2017 г.</t>
  </si>
  <si>
    <t/>
  </si>
  <si>
    <t>шт.</t>
  </si>
  <si>
    <t>№ п/п</t>
  </si>
  <si>
    <t>Наименование товара</t>
  </si>
  <si>
    <t>Ед. изм</t>
  </si>
  <si>
    <t>Описание</t>
  </si>
  <si>
    <t>Условия доставки</t>
  </si>
  <si>
    <t>Транспортировка товара:</t>
  </si>
  <si>
    <t>Гарантийные обязательства</t>
  </si>
  <si>
    <t>Особые условия</t>
  </si>
  <si>
    <t>Контактное лицо по тех. Вопросам</t>
  </si>
  <si>
    <t>не менее 12 месяцев</t>
  </si>
  <si>
    <t>Спецификация</t>
  </si>
  <si>
    <t>РАЗДЕЛ IV. Техническое задание</t>
  </si>
  <si>
    <t>Предельная Цена за единицу измерения без НДС, включая стоимость тары и доставку, рубли РФ</t>
  </si>
  <si>
    <t>Предельная Цена за единицу измерения с НДС, включая стоимость тары и доставку, рубли РФ</t>
  </si>
  <si>
    <t>Объем может быть изменен на 20% без изменения стоимости единицы</t>
  </si>
  <si>
    <t>Требуемые сроки поставки: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</si>
  <si>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</si>
  <si>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Доставка и отгрузка до склада ПАО "Башинформсвязь" по адресу: г. Уфа, ул. Каспийская,14</t>
  </si>
  <si>
    <t>Руководитель направления Габбасов Дмитрий Азатович, тел. (347)221-54-84, эл. почта: gabbasov@bashtel.ru
Ведущий специалист Хамзин Руслан Рашидович, телефон +7(347) 221-58-04, e.mail:  r.hamzin@bashtel.ru</t>
  </si>
  <si>
    <t>Поставщик предоставляет вместе с Товаром следующие сопроводительные документы:
1) Паспорт.
2) Сертификат соответствия стандартам РФ.
3) Инструкцию по эксплуатации.</t>
  </si>
  <si>
    <t>Предельная стоимость лота 2 293 373,94  руб. с НДС.</t>
  </si>
  <si>
    <t xml:space="preserve">Уличная 5Мп IP-камера с ИК-подсветкой </t>
  </si>
  <si>
    <t xml:space="preserve"> Уличная 2Мп IP-камера с ИК-подсветкой </t>
  </si>
  <si>
    <t xml:space="preserve">Уличная скоростная поворотная 2Мп IP-камера с ИК-подсветкой </t>
  </si>
  <si>
    <t xml:space="preserve">16-ти канальный IP-видеорегистратор </t>
  </si>
  <si>
    <t>Матрица - не менее 1/2.8" CMOS, разрешение- не менее 5Мп (2592x1944) @15fps, 4Мп (2592x1520) @20fps, 3Мп (2304x1296) @25fps, чувствительность - не более 0.003Лк (F1.8), режим "день/ночь" (механический ИК-фильтр) - наличие, объектив - не менее 2.8 мм, поддержка кодека H.265+ , real WDR не менее 120dB , 3D-DNR - наличие, BLC - наличие, Defog - наличие, встроенный микрофон - наличие, слот для MicroSD до 128 Гб, питание PoE (802.3af) / 12V DC,Режим эксплуатации не мене -40°C не более  +60°C , Защита не менее IP67, ИК-подсветка не менее 35 м. Базовая встроенная аналитика (пересечение линии, контроль области, детекция людей) - наличие.</t>
  </si>
  <si>
    <t xml:space="preserve">Жесткий диск для видеонаблюдения </t>
  </si>
  <si>
    <t>Жесткий диск для видеонаблюдения 3.5" не менее 10Тбайт,режим работы  не менее 24/7, интерфейс SATA3 - наличие , время наработки на отказ - не менее 1000000ч.</t>
  </si>
  <si>
    <t>Матрица - не менее 1/2.8" CMOS, разрешение- не менее FullHD(1920x1080) @50fps, чувствительность не более  0.003Лк (F1.8) / 0Лк (ИК вкл.), режим "день/ночь" (механический ИК-фильтр) - наличие, вариофокальный объектив не менее 4.8 не более 120 мм, оптический/цифровой зум (не менее x25/не менее x16) поддержка кодека H.265 и H.265+, real WDR не менее 120dB, 2DNR/3D-DNR - наличие, BLC- наличие, Defog-наличие, двусторонний аудиоканал (аудиовход, аудиовыход) - наличие, тревожные вход и выход (не менее 2/1), слот для MicroSD не менее 256 Гб, питание PoE+ (802.3af) / 12V DC (3A)- наличие,режим эксплуатации не менее -40°C не более  +70°C,  защита не менее IP66, подавитель напряжения переходных процессов TVS 6000V для грозозащиты - наличие, ИК-подсветка не менее 100 м, встроенная аналитика: детектор людей, лиц; детектор пересечения линий, контроль области; детектор оставленных, украденных предметов; автослежение, детектор моторного, немоторного транспорта - наличие.</t>
  </si>
  <si>
    <t xml:space="preserve">
Видеовход не менее 16 каналов; аудиовход: двустороннее аудио не менее 1 канал RCA; видеовыход: не менее 1 VGA до 1080Р,не менее 1 HDMI до 4К; аудиовыход: не менее 1 канал RCA.
Входящий поток не менее 160Мб/с; исходящий поток не менее 160Мб/с; разрешение записи не менее 8Мп; синхр.воспр.не менее  2 канала@8Мп; наличие 4 разъемов SATA для HDD не менее  6Тб; тревожные вход/выход  не менее 16/4; не менее 2 RJ45 10M/100M/1000М Ethernet; не менее 3 USB; режим эксплуатации не менее -10°C не более +55°C;питание  AC100-240В; потребление не более 20Вт макс (без HDD), масса не более 5кг (без HDD).</t>
  </si>
  <si>
    <t>Матрица - не менее 1/2.7" CMOS, разрешение - не менее 2Мп FullHD (1920×1080) @25fps, чувствительность не более  0.003Лк (F1.6), режим "день/ночь" (механический ИК-фильтр)- наличие, вариофокальный объектив не менее 2.7 и не более 13.5 мм -, поддержка кодека H.265+, real WDR не менее 120dB, 3D-DNR - наличие, BLC- наличие, Defog - наличие, встроенный микрофон - наличие, аудиовход/аудиовыход - наличие, слот для MicroSD не менее 128 Гб, питание PoE (802.3af) / 12V DC - наличие, тревожный вход/выход - наличие,режим эксплуатации не менее -40°C не более  +60°C , защита не менее IP67, класс антивандальной защиты не менее  IK08,подавитель напряжения переходных процессов TVS 4000В для грозозащиты - наличие, ИК-подсветка не менее 60 м. Базовая встроенная аналитика (пересечение линии, контроль области, детекция людей) - наличие.</t>
  </si>
  <si>
    <t>Доставка товара должна быть осуществлена в срок не более  30 календарных дней, с момента подписания сторонами Заказа. Срок поставки Товара по первому заказу не может превышать 7 календарных дней.</t>
  </si>
  <si>
    <t>Количество*</t>
  </si>
  <si>
    <t>*Информация о количестве товара  имеет информационно-справочный характер и приведена исходя из планируемого к приобретению Заказчиком объема товаров. Указание количества товаров не налагает на Заказчика обязательств по приобретению товаров в полном объёме, указанном в настоящей Спецификации.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</si>
</sst>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#,##0.0;\(#,##0.0\)"/>
    <numFmt numFmtId="170" formatCode="#,##0.0;[Red]\(#,##0.0\)"/>
    <numFmt numFmtId="171" formatCode="#,##0;[Red]\(#,##0\)"/>
    <numFmt numFmtId="172" formatCode="0.00_)"/>
    <numFmt numFmtId="173" formatCode="_-* #,##0_-;\-* #,##0_-;_-* &quot;-&quot;_-;_-@_-"/>
    <numFmt numFmtId="174" formatCode="_-* #,##0.00_-;\-* #,##0.00_-;_-* &quot;-&quot;??_-;_-@_-"/>
    <numFmt numFmtId="175" formatCode="#,##0.00\ &quot;₽&quot;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Century Schoolbook"/>
      <family val="1"/>
      <charset val="204"/>
    </font>
    <font>
      <sz val="10"/>
      <color indexed="8"/>
      <name val="Arial Cyr"/>
      <charset val="204"/>
    </font>
    <font>
      <u/>
      <sz val="10"/>
      <color indexed="14"/>
      <name val="MS Sans Serif"/>
      <family val="2"/>
      <charset val="204"/>
    </font>
    <font>
      <u/>
      <sz val="10"/>
      <color indexed="12"/>
      <name val="MS Sans Serif"/>
      <family val="2"/>
      <charset val="204"/>
    </font>
    <font>
      <b/>
      <i/>
      <sz val="16"/>
      <name val="Helv"/>
      <charset val="204"/>
    </font>
    <font>
      <sz val="10"/>
      <name val="Arial Cyr"/>
      <family val="2"/>
    </font>
    <font>
      <sz val="10"/>
      <name val="Arial"/>
      <family val="2"/>
    </font>
    <font>
      <sz val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9.35"/>
      <color theme="10"/>
      <name val="Calibri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u/>
      <sz val="14"/>
      <color theme="1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indexed="8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sz val="12"/>
      <color rgb="FF2080AD"/>
      <name val="Courier New"/>
      <family val="3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3" fillId="0" borderId="0"/>
    <xf numFmtId="0" fontId="2" fillId="0" borderId="0"/>
    <xf numFmtId="0" fontId="12" fillId="0" borderId="0"/>
    <xf numFmtId="0" fontId="2" fillId="0" borderId="0"/>
    <xf numFmtId="0" fontId="6" fillId="0" borderId="0"/>
    <xf numFmtId="0" fontId="6" fillId="0" borderId="0"/>
    <xf numFmtId="173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69" fontId="7" fillId="0" borderId="0"/>
    <xf numFmtId="170" fontId="7" fillId="0" borderId="0"/>
    <xf numFmtId="171" fontId="7" fillId="0" borderId="0"/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4" fillId="0" borderId="0"/>
    <xf numFmtId="0" fontId="1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172" fontId="11" fillId="0" borderId="0"/>
    <xf numFmtId="0" fontId="13" fillId="0" borderId="0"/>
    <xf numFmtId="0" fontId="6" fillId="0" borderId="0"/>
    <xf numFmtId="0" fontId="14" fillId="0" borderId="0"/>
    <xf numFmtId="0" fontId="3" fillId="0" borderId="0"/>
    <xf numFmtId="0" fontId="16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13" fillId="0" borderId="0"/>
    <xf numFmtId="0" fontId="3" fillId="0" borderId="0"/>
    <xf numFmtId="0" fontId="6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2" fillId="0" borderId="0"/>
    <xf numFmtId="0" fontId="17" fillId="0" borderId="0"/>
    <xf numFmtId="0" fontId="15" fillId="0" borderId="0"/>
    <xf numFmtId="9" fontId="2" fillId="0" borderId="0" applyFont="0" applyFill="0" applyBorder="0" applyAlignment="0" applyProtection="0"/>
    <xf numFmtId="0" fontId="6" fillId="0" borderId="0"/>
    <xf numFmtId="0" fontId="5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6" fillId="0" borderId="4" applyNumberFormat="0" applyFill="0" applyProtection="0">
      <alignment horizontal="center" vertical="center" wrapText="1"/>
    </xf>
  </cellStyleXfs>
  <cellXfs count="66">
    <xf numFmtId="0" fontId="0" fillId="0" borderId="0" xfId="0"/>
    <xf numFmtId="0" fontId="0" fillId="0" borderId="0" xfId="0"/>
    <xf numFmtId="0" fontId="0" fillId="0" borderId="0" xfId="0" quotePrefix="1"/>
    <xf numFmtId="49" fontId="0" fillId="0" borderId="0" xfId="0" applyNumberFormat="1"/>
    <xf numFmtId="0" fontId="18" fillId="0" borderId="0" xfId="0" applyFont="1" applyAlignment="1">
      <alignment horizontal="center" vertical="center"/>
    </xf>
    <xf numFmtId="0" fontId="19" fillId="0" borderId="0" xfId="0" applyFont="1" applyAlignment="1"/>
    <xf numFmtId="2" fontId="20" fillId="0" borderId="0" xfId="0" applyNumberFormat="1" applyFont="1"/>
    <xf numFmtId="0" fontId="20" fillId="0" borderId="0" xfId="0" applyFont="1"/>
    <xf numFmtId="49" fontId="19" fillId="0" borderId="0" xfId="0" applyNumberFormat="1" applyFont="1" applyAlignment="1">
      <alignment horizontal="center" vertical="center" wrapText="1"/>
    </xf>
    <xf numFmtId="49" fontId="19" fillId="0" borderId="0" xfId="0" applyNumberFormat="1" applyFont="1" applyAlignment="1">
      <alignment horizontal="center" vertical="top" wrapText="1"/>
    </xf>
    <xf numFmtId="0" fontId="18" fillId="0" borderId="0" xfId="0" applyFont="1" applyAlignment="1"/>
    <xf numFmtId="0" fontId="18" fillId="0" borderId="2" xfId="0" applyFont="1" applyFill="1" applyBorder="1" applyAlignment="1">
      <alignment horizontal="left" vertical="top"/>
    </xf>
    <xf numFmtId="0" fontId="18" fillId="0" borderId="0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left" vertical="top"/>
    </xf>
    <xf numFmtId="0" fontId="21" fillId="0" borderId="1" xfId="23" applyFont="1" applyFill="1" applyBorder="1" applyAlignment="1" applyProtection="1">
      <alignment horizontal="left" vertical="top"/>
    </xf>
    <xf numFmtId="49" fontId="18" fillId="0" borderId="1" xfId="0" applyNumberFormat="1" applyFont="1" applyFill="1" applyBorder="1" applyAlignment="1">
      <alignment horizontal="left" vertical="top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0" fillId="0" borderId="0" xfId="0" applyFont="1" applyAlignment="1"/>
    <xf numFmtId="0" fontId="22" fillId="0" borderId="0" xfId="0" applyFont="1" applyAlignment="1">
      <alignment vertical="center"/>
    </xf>
    <xf numFmtId="49" fontId="22" fillId="0" borderId="0" xfId="0" applyNumberFormat="1" applyFont="1" applyAlignment="1">
      <alignment horizontal="center" vertical="top" wrapText="1"/>
    </xf>
    <xf numFmtId="0" fontId="22" fillId="0" borderId="0" xfId="0" applyFont="1"/>
    <xf numFmtId="0" fontId="25" fillId="0" borderId="2" xfId="0" applyFont="1" applyFill="1" applyBorder="1" applyAlignment="1">
      <alignment horizontal="left" vertical="top"/>
    </xf>
    <xf numFmtId="0" fontId="25" fillId="0" borderId="1" xfId="0" applyFont="1" applyFill="1" applyBorder="1" applyAlignment="1">
      <alignment horizontal="left" vertical="top"/>
    </xf>
    <xf numFmtId="0" fontId="25" fillId="0" borderId="0" xfId="0" applyFont="1" applyFill="1" applyBorder="1" applyAlignment="1">
      <alignment horizontal="left" vertical="top"/>
    </xf>
    <xf numFmtId="0" fontId="22" fillId="0" borderId="0" xfId="0" applyFont="1" applyAlignment="1">
      <alignment horizontal="center" vertical="center"/>
    </xf>
    <xf numFmtId="0" fontId="26" fillId="0" borderId="0" xfId="0" applyFont="1"/>
    <xf numFmtId="49" fontId="26" fillId="0" borderId="0" xfId="0" applyNumberFormat="1" applyFont="1" applyAlignment="1">
      <alignment horizontal="center" vertical="top" wrapText="1"/>
    </xf>
    <xf numFmtId="0" fontId="24" fillId="0" borderId="0" xfId="0" applyFont="1"/>
    <xf numFmtId="0" fontId="24" fillId="0" borderId="0" xfId="0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horizontal="left" vertical="top"/>
    </xf>
    <xf numFmtId="0" fontId="27" fillId="0" borderId="0" xfId="23" applyFont="1" applyFill="1" applyBorder="1" applyAlignment="1" applyProtection="1">
      <alignment horizontal="left" vertical="top" wrapText="1"/>
    </xf>
    <xf numFmtId="49" fontId="24" fillId="0" borderId="0" xfId="0" applyNumberFormat="1" applyFont="1" applyFill="1" applyBorder="1" applyAlignment="1">
      <alignment horizontal="left" vertical="top" wrapText="1"/>
    </xf>
    <xf numFmtId="0" fontId="26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Alignment="1">
      <alignment wrapText="1"/>
    </xf>
    <xf numFmtId="175" fontId="0" fillId="0" borderId="0" xfId="0" applyNumberFormat="1"/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/>
    </xf>
    <xf numFmtId="1" fontId="20" fillId="0" borderId="1" xfId="0" applyNumberFormat="1" applyFont="1" applyBorder="1" applyAlignment="1">
      <alignment horizontal="center" vertical="center"/>
    </xf>
    <xf numFmtId="4" fontId="20" fillId="2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0" fontId="20" fillId="2" borderId="1" xfId="0" applyNumberFormat="1" applyFont="1" applyFill="1" applyBorder="1" applyAlignment="1">
      <alignment horizontal="center" vertical="center" wrapText="1"/>
    </xf>
    <xf numFmtId="0" fontId="28" fillId="0" borderId="0" xfId="0" applyFont="1"/>
    <xf numFmtId="0" fontId="0" fillId="0" borderId="1" xfId="0" applyNumberFormat="1" applyFont="1" applyFill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9" xfId="0" applyFont="1" applyBorder="1" applyAlignment="1">
      <alignment horizontal="left" vertical="top" wrapText="1"/>
    </xf>
    <xf numFmtId="0" fontId="20" fillId="0" borderId="3" xfId="0" applyFont="1" applyFill="1" applyBorder="1" applyAlignment="1">
      <alignment horizontal="left" vertical="top" wrapText="1"/>
    </xf>
    <xf numFmtId="0" fontId="20" fillId="0" borderId="8" xfId="0" applyFont="1" applyFill="1" applyBorder="1" applyAlignment="1">
      <alignment horizontal="left" vertical="top" wrapText="1"/>
    </xf>
    <xf numFmtId="0" fontId="20" fillId="0" borderId="6" xfId="0" applyFont="1" applyFill="1" applyBorder="1" applyAlignment="1">
      <alignment horizontal="left" vertical="top" wrapText="1"/>
    </xf>
    <xf numFmtId="0" fontId="20" fillId="0" borderId="5" xfId="0" applyFont="1" applyFill="1" applyBorder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0" fillId="0" borderId="7" xfId="0" applyFont="1" applyFill="1" applyBorder="1" applyAlignment="1">
      <alignment horizontal="left" vertical="top" wrapText="1"/>
    </xf>
    <xf numFmtId="0" fontId="20" fillId="0" borderId="2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20" fillId="0" borderId="7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/>
    </xf>
    <xf numFmtId="0" fontId="20" fillId="0" borderId="5" xfId="0" applyFont="1" applyBorder="1" applyAlignment="1">
      <alignment horizontal="left"/>
    </xf>
    <xf numFmtId="0" fontId="20" fillId="0" borderId="7" xfId="0" applyFont="1" applyBorder="1" applyAlignment="1">
      <alignment horizontal="left"/>
    </xf>
    <xf numFmtId="0" fontId="20" fillId="0" borderId="2" xfId="0" applyFont="1" applyBorder="1" applyAlignment="1">
      <alignment horizontal="left" wrapText="1"/>
    </xf>
    <xf numFmtId="0" fontId="20" fillId="0" borderId="5" xfId="0" applyFont="1" applyBorder="1" applyAlignment="1">
      <alignment horizontal="left" wrapText="1"/>
    </xf>
    <xf numFmtId="0" fontId="20" fillId="0" borderId="7" xfId="0" applyFont="1" applyBorder="1" applyAlignment="1">
      <alignment horizontal="left" wrapText="1"/>
    </xf>
    <xf numFmtId="0" fontId="20" fillId="0" borderId="10" xfId="0" applyFont="1" applyBorder="1" applyAlignment="1">
      <alignment horizontal="left" vertical="top" wrapText="1"/>
    </xf>
    <xf numFmtId="0" fontId="20" fillId="0" borderId="11" xfId="0" applyFont="1" applyBorder="1" applyAlignment="1">
      <alignment horizontal="left" vertical="top" wrapText="1"/>
    </xf>
    <xf numFmtId="0" fontId="20" fillId="3" borderId="1" xfId="0" applyFont="1" applyFill="1" applyBorder="1" applyAlignment="1">
      <alignment horizontal="left" vertical="top" wrapText="1"/>
    </xf>
  </cellXfs>
  <cellStyles count="46">
    <cellStyle name="%" xfId="1" xr:uid="{00000000-0005-0000-0000-000000000000}"/>
    <cellStyle name="0,0_x000d__x000a_NA_x000d__x000a_" xfId="2" xr:uid="{00000000-0005-0000-0000-000001000000}"/>
    <cellStyle name="0,0_x000d__x000a_NA_x000d__x000a_ 2" xfId="3" xr:uid="{00000000-0005-0000-0000-000002000000}"/>
    <cellStyle name="0,0_x000d__x000a_NA_x000d__x000a_ 3" xfId="4" xr:uid="{00000000-0005-0000-0000-000003000000}"/>
    <cellStyle name="0,0_x000d__x000a_NA_x000d__x000a_ 4" xfId="5" xr:uid="{00000000-0005-0000-0000-000004000000}"/>
    <cellStyle name="0,0_x000d__x000a_NA_x000d__x000a_ 5" xfId="6" xr:uid="{00000000-0005-0000-0000-000005000000}"/>
    <cellStyle name="Comma [0]_Book1" xfId="7" xr:uid="{00000000-0005-0000-0000-000006000000}"/>
    <cellStyle name="Comma_BP_2000" xfId="8" xr:uid="{00000000-0005-0000-0000-000007000000}"/>
    <cellStyle name="Conor 1" xfId="9" xr:uid="{00000000-0005-0000-0000-000008000000}"/>
    <cellStyle name="Conor1" xfId="10" xr:uid="{00000000-0005-0000-0000-000009000000}"/>
    <cellStyle name="Conor2" xfId="11" xr:uid="{00000000-0005-0000-0000-00000A000000}"/>
    <cellStyle name="Currency [0]_Sheet1" xfId="12" xr:uid="{00000000-0005-0000-0000-00000B000000}"/>
    <cellStyle name="Currency_Sheet1" xfId="13" xr:uid="{00000000-0005-0000-0000-00000C000000}"/>
    <cellStyle name="Excel Built-in Excel Built-in Normal" xfId="14" xr:uid="{00000000-0005-0000-0000-00000D000000}"/>
    <cellStyle name="Excel Built-in Normal" xfId="15" xr:uid="{00000000-0005-0000-0000-00000E000000}"/>
    <cellStyle name="Followed Hyperlink" xfId="16" xr:uid="{00000000-0005-0000-0000-00000F000000}"/>
    <cellStyle name="Hyperlink" xfId="17" xr:uid="{00000000-0005-0000-0000-000010000000}"/>
    <cellStyle name="Normal - Style1" xfId="18" xr:uid="{00000000-0005-0000-0000-000011000000}"/>
    <cellStyle name="Normal 2" xfId="19" xr:uid="{00000000-0005-0000-0000-000012000000}"/>
    <cellStyle name="Normal_Book1" xfId="20" xr:uid="{00000000-0005-0000-0000-000013000000}"/>
    <cellStyle name="Standard_2007_04_Int_EUR" xfId="21" xr:uid="{00000000-0005-0000-0000-000014000000}"/>
    <cellStyle name="TableStyleLight1" xfId="22" xr:uid="{00000000-0005-0000-0000-000015000000}"/>
    <cellStyle name="xx_data" xfId="45" xr:uid="{00000000-0005-0000-0000-000016000000}"/>
    <cellStyle name="Гиперссылка" xfId="23" builtinId="8"/>
    <cellStyle name="Денежный 2" xfId="24" xr:uid="{00000000-0005-0000-0000-000018000000}"/>
    <cellStyle name="Обычный" xfId="0" builtinId="0"/>
    <cellStyle name="Обычный 2" xfId="25" xr:uid="{00000000-0005-0000-0000-00001A000000}"/>
    <cellStyle name="Обычный 2 2" xfId="26" xr:uid="{00000000-0005-0000-0000-00001B000000}"/>
    <cellStyle name="Обычный 2 3" xfId="27" xr:uid="{00000000-0005-0000-0000-00001C000000}"/>
    <cellStyle name="Обычный 2 4" xfId="28" xr:uid="{00000000-0005-0000-0000-00001D000000}"/>
    <cellStyle name="Обычный 3" xfId="29" xr:uid="{00000000-0005-0000-0000-00001E000000}"/>
    <cellStyle name="Обычный 3 2" xfId="30" xr:uid="{00000000-0005-0000-0000-00001F000000}"/>
    <cellStyle name="Обычный 3 3" xfId="31" xr:uid="{00000000-0005-0000-0000-000020000000}"/>
    <cellStyle name="Обычный 3 5" xfId="32" xr:uid="{00000000-0005-0000-0000-000021000000}"/>
    <cellStyle name="Обычный 4" xfId="33" xr:uid="{00000000-0005-0000-0000-000022000000}"/>
    <cellStyle name="Обычный 44" xfId="34" xr:uid="{00000000-0005-0000-0000-000023000000}"/>
    <cellStyle name="Обычный 5" xfId="35" xr:uid="{00000000-0005-0000-0000-000024000000}"/>
    <cellStyle name="Обычный 6" xfId="36" xr:uid="{00000000-0005-0000-0000-000025000000}"/>
    <cellStyle name="Обычный 7" xfId="37" xr:uid="{00000000-0005-0000-0000-000026000000}"/>
    <cellStyle name="Обычный 8" xfId="38" xr:uid="{00000000-0005-0000-0000-000027000000}"/>
    <cellStyle name="Процентный 2" xfId="39" xr:uid="{00000000-0005-0000-0000-000028000000}"/>
    <cellStyle name="Стиль 1" xfId="40" xr:uid="{00000000-0005-0000-0000-000029000000}"/>
    <cellStyle name="Стиль 1 2" xfId="41" xr:uid="{00000000-0005-0000-0000-00002A000000}"/>
    <cellStyle name="Тысячи [0]_Лист1 (2)" xfId="42" xr:uid="{00000000-0005-0000-0000-00002B000000}"/>
    <cellStyle name="Тысячи_Лист1 (2)" xfId="43" xr:uid="{00000000-0005-0000-0000-00002C000000}"/>
    <cellStyle name="Финансовый 2" xfId="44" xr:uid="{00000000-0005-0000-0000-00002D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.shuspannikova/Desktop/&#1047;&#1072;&#1082;&#1091;&#1087;%202016%20&#1075;&#1086;&#1076;/13023%20&#1054;&#1087;&#1090;&#1080;&#1095;&#1077;&#1089;&#1082;&#1080;&#1077;%20&#1096;&#1085;&#1091;&#1088;&#1099;/&#1057;&#1069;&#1044;/11%20&#1053;&#1058;&#1062;%20&#1055;&#1048;&#105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</sheetNames>
    <sheetDataSet>
      <sheetData sheetId="0"/>
      <sheetData sheetId="1">
        <row r="6">
          <cell r="L6" t="str">
            <v>Шушпанникова Елена Викторовна</v>
          </cell>
          <cell r="M6" t="str">
            <v>(347)221-57-56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.farrahova@bashte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L30"/>
  <sheetViews>
    <sheetView tabSelected="1" topLeftCell="B23" zoomScale="70" zoomScaleNormal="70" workbookViewId="0">
      <selection activeCell="D25" sqref="D25:H25"/>
    </sheetView>
  </sheetViews>
  <sheetFormatPr defaultRowHeight="18.75" x14ac:dyDescent="0.3"/>
  <cols>
    <col min="1" max="1" width="2.28515625" hidden="1" customWidth="1"/>
    <col min="2" max="2" width="7.5703125" style="17" customWidth="1"/>
    <col min="3" max="3" width="42.140625" style="7" customWidth="1"/>
    <col min="4" max="4" width="115" style="34" customWidth="1"/>
    <col min="5" max="5" width="7.7109375" style="18" customWidth="1"/>
    <col min="6" max="6" width="16.5703125" style="6" customWidth="1"/>
    <col min="7" max="7" width="28.42578125" style="7" customWidth="1"/>
    <col min="8" max="8" width="31.7109375" style="7" customWidth="1"/>
    <col min="9" max="9" width="19.42578125" customWidth="1"/>
    <col min="10" max="10" width="107" style="35" customWidth="1"/>
    <col min="11" max="11" width="12.28515625" bestFit="1" customWidth="1"/>
    <col min="12" max="12" width="18.140625" customWidth="1"/>
  </cols>
  <sheetData>
    <row r="1" spans="2:10" ht="25.5" hidden="1" customHeight="1" x14ac:dyDescent="0.3">
      <c r="B1" s="4"/>
      <c r="C1" s="19" t="s">
        <v>0</v>
      </c>
      <c r="D1" s="26"/>
      <c r="E1" s="5"/>
    </row>
    <row r="2" spans="2:10" ht="18" hidden="1" customHeight="1" x14ac:dyDescent="0.3">
      <c r="B2" s="8" t="str">
        <f>Query1_UA2_NAME</f>
        <v/>
      </c>
      <c r="C2" s="20"/>
      <c r="D2" s="27"/>
      <c r="E2" s="9"/>
    </row>
    <row r="3" spans="2:10" ht="15" hidden="1" customHeight="1" x14ac:dyDescent="0.3">
      <c r="B3" s="4"/>
      <c r="C3" s="21" t="str">
        <f>Query1_TIP_NAME</f>
        <v/>
      </c>
      <c r="D3" s="28"/>
      <c r="E3" s="10"/>
    </row>
    <row r="4" spans="2:10" ht="15" hidden="1" customHeight="1" x14ac:dyDescent="0.3">
      <c r="B4" s="4"/>
      <c r="C4" s="22" t="s">
        <v>1</v>
      </c>
      <c r="D4" s="29"/>
      <c r="E4" s="11" t="s">
        <v>2</v>
      </c>
    </row>
    <row r="5" spans="2:10" ht="15" hidden="1" customHeight="1" x14ac:dyDescent="0.3">
      <c r="B5" s="4"/>
      <c r="C5" s="22" t="s">
        <v>3</v>
      </c>
      <c r="D5" s="30"/>
      <c r="E5" s="13" t="s">
        <v>4</v>
      </c>
    </row>
    <row r="6" spans="2:10" ht="15" hidden="1" customHeight="1" x14ac:dyDescent="0.3">
      <c r="B6" s="4"/>
      <c r="C6" s="22" t="s">
        <v>5</v>
      </c>
      <c r="D6" s="29"/>
      <c r="E6" s="13" t="s">
        <v>6</v>
      </c>
    </row>
    <row r="7" spans="2:10" ht="15" hidden="1" customHeight="1" x14ac:dyDescent="0.3">
      <c r="B7" s="4"/>
      <c r="C7" s="23" t="s">
        <v>7</v>
      </c>
      <c r="D7" s="31"/>
      <c r="E7" s="14" t="s">
        <v>8</v>
      </c>
    </row>
    <row r="8" spans="2:10" ht="15" hidden="1" customHeight="1" x14ac:dyDescent="0.3">
      <c r="B8" s="4"/>
      <c r="C8" s="22" t="s">
        <v>9</v>
      </c>
      <c r="D8" s="32"/>
      <c r="E8" s="15" t="s">
        <v>10</v>
      </c>
    </row>
    <row r="9" spans="2:10" ht="15" hidden="1" customHeight="1" x14ac:dyDescent="0.3">
      <c r="B9" s="4"/>
      <c r="C9" s="22" t="s">
        <v>11</v>
      </c>
      <c r="D9" s="29"/>
      <c r="E9" s="13">
        <v>997750001</v>
      </c>
    </row>
    <row r="10" spans="2:10" ht="15" hidden="1" customHeight="1" x14ac:dyDescent="0.3">
      <c r="B10" s="4"/>
      <c r="C10" s="22" t="s">
        <v>12</v>
      </c>
      <c r="D10" s="29"/>
      <c r="E10" s="13">
        <v>804013</v>
      </c>
    </row>
    <row r="11" spans="2:10" s="1" customFormat="1" ht="15" customHeight="1" x14ac:dyDescent="0.25">
      <c r="B11" s="52" t="s">
        <v>29</v>
      </c>
      <c r="C11" s="52"/>
      <c r="D11" s="52"/>
      <c r="E11" s="52"/>
      <c r="F11" s="52"/>
      <c r="G11" s="52"/>
      <c r="H11" s="52"/>
      <c r="J11" s="35"/>
    </row>
    <row r="12" spans="2:10" s="1" customFormat="1" ht="15" customHeight="1" x14ac:dyDescent="0.3">
      <c r="B12" s="4"/>
      <c r="C12" s="24"/>
      <c r="D12" s="44"/>
      <c r="E12" s="12"/>
      <c r="F12" s="7"/>
      <c r="G12" s="7"/>
      <c r="H12" s="7"/>
      <c r="J12" s="35"/>
    </row>
    <row r="13" spans="2:10" s="1" customFormat="1" ht="15" customHeight="1" x14ac:dyDescent="0.3">
      <c r="B13" s="4"/>
      <c r="C13" s="24"/>
      <c r="D13" s="29"/>
      <c r="E13" s="12"/>
      <c r="F13" s="6"/>
      <c r="G13" s="7"/>
      <c r="H13" s="7"/>
      <c r="J13" s="35"/>
    </row>
    <row r="14" spans="2:10" s="1" customFormat="1" ht="15" customHeight="1" x14ac:dyDescent="0.3">
      <c r="B14" s="4"/>
      <c r="C14" s="25"/>
      <c r="D14" s="33" t="s">
        <v>28</v>
      </c>
      <c r="E14" s="16"/>
      <c r="F14" s="16"/>
      <c r="G14" s="7"/>
      <c r="H14" s="7"/>
      <c r="J14" s="35"/>
    </row>
    <row r="15" spans="2:10" s="1" customFormat="1" ht="15" customHeight="1" x14ac:dyDescent="0.3">
      <c r="B15" s="4"/>
      <c r="C15" s="24"/>
      <c r="D15" s="29"/>
      <c r="E15" s="12"/>
      <c r="F15" s="6"/>
      <c r="G15" s="7"/>
      <c r="H15" s="7"/>
      <c r="J15" s="35"/>
    </row>
    <row r="16" spans="2:10" ht="138" customHeight="1" x14ac:dyDescent="0.25">
      <c r="B16" s="37" t="s">
        <v>18</v>
      </c>
      <c r="C16" s="37" t="s">
        <v>19</v>
      </c>
      <c r="D16" s="38" t="s">
        <v>21</v>
      </c>
      <c r="E16" s="37" t="s">
        <v>20</v>
      </c>
      <c r="F16" s="37" t="s">
        <v>50</v>
      </c>
      <c r="G16" s="37" t="s">
        <v>30</v>
      </c>
      <c r="H16" s="37" t="s">
        <v>31</v>
      </c>
    </row>
    <row r="17" spans="2:12" s="1" customFormat="1" ht="90" x14ac:dyDescent="0.25">
      <c r="B17" s="46">
        <v>1</v>
      </c>
      <c r="C17" s="45" t="s">
        <v>39</v>
      </c>
      <c r="D17" s="42" t="s">
        <v>43</v>
      </c>
      <c r="E17" s="39" t="s">
        <v>17</v>
      </c>
      <c r="F17" s="40">
        <v>112</v>
      </c>
      <c r="G17" s="41">
        <f t="shared" ref="G17:G21" si="0">H17/1.2</f>
        <v>5627.916666666667</v>
      </c>
      <c r="H17" s="41">
        <v>6753.5</v>
      </c>
      <c r="I17" s="35"/>
      <c r="J17" s="35"/>
    </row>
    <row r="18" spans="2:12" s="1" customFormat="1" ht="120" x14ac:dyDescent="0.25">
      <c r="B18" s="46">
        <v>2</v>
      </c>
      <c r="C18" s="45" t="s">
        <v>40</v>
      </c>
      <c r="D18" s="42" t="s">
        <v>48</v>
      </c>
      <c r="E18" s="39" t="s">
        <v>17</v>
      </c>
      <c r="F18" s="40">
        <v>43</v>
      </c>
      <c r="G18" s="41">
        <f t="shared" si="0"/>
        <v>6494.5833333333339</v>
      </c>
      <c r="H18" s="41">
        <v>7793.5</v>
      </c>
      <c r="I18" s="35"/>
      <c r="J18" s="35"/>
    </row>
    <row r="19" spans="2:12" s="1" customFormat="1" ht="126.75" customHeight="1" x14ac:dyDescent="0.25">
      <c r="B19" s="46">
        <v>3</v>
      </c>
      <c r="C19" s="45" t="s">
        <v>41</v>
      </c>
      <c r="D19" s="42" t="s">
        <v>46</v>
      </c>
      <c r="E19" s="39" t="s">
        <v>17</v>
      </c>
      <c r="F19" s="40">
        <v>22</v>
      </c>
      <c r="G19" s="41">
        <f t="shared" si="0"/>
        <v>21661.25</v>
      </c>
      <c r="H19" s="41">
        <v>25993.5</v>
      </c>
      <c r="I19" s="35"/>
      <c r="J19" s="35"/>
    </row>
    <row r="20" spans="2:12" s="1" customFormat="1" ht="105" x14ac:dyDescent="0.25">
      <c r="B20" s="46">
        <v>4</v>
      </c>
      <c r="C20" s="45" t="s">
        <v>42</v>
      </c>
      <c r="D20" s="42" t="s">
        <v>47</v>
      </c>
      <c r="E20" s="39" t="s">
        <v>17</v>
      </c>
      <c r="F20" s="40">
        <v>3</v>
      </c>
      <c r="G20" s="41">
        <f t="shared" si="0"/>
        <v>16245</v>
      </c>
      <c r="H20" s="41">
        <v>19494</v>
      </c>
      <c r="I20" s="35"/>
      <c r="J20" s="35"/>
    </row>
    <row r="21" spans="2:12" s="1" customFormat="1" ht="30" x14ac:dyDescent="0.25">
      <c r="B21" s="46">
        <v>5</v>
      </c>
      <c r="C21" s="45" t="s">
        <v>44</v>
      </c>
      <c r="D21" s="42" t="s">
        <v>45</v>
      </c>
      <c r="E21" s="39" t="s">
        <v>17</v>
      </c>
      <c r="F21" s="40">
        <v>12</v>
      </c>
      <c r="G21" s="41">
        <f t="shared" si="0"/>
        <v>39689.058333333334</v>
      </c>
      <c r="H21" s="43">
        <v>47626.87</v>
      </c>
      <c r="I21" s="35"/>
      <c r="J21" s="35"/>
    </row>
    <row r="22" spans="2:12" s="1" customFormat="1" ht="36" customHeight="1" x14ac:dyDescent="0.25">
      <c r="B22" s="63" t="s">
        <v>51</v>
      </c>
      <c r="C22" s="63"/>
      <c r="D22" s="63"/>
      <c r="E22" s="63"/>
      <c r="F22" s="63"/>
      <c r="G22" s="63"/>
      <c r="H22" s="64"/>
      <c r="J22" s="35"/>
      <c r="L22" s="36"/>
    </row>
    <row r="23" spans="2:12" x14ac:dyDescent="0.25">
      <c r="B23" s="51" t="s">
        <v>38</v>
      </c>
      <c r="C23" s="51"/>
      <c r="D23" s="51"/>
      <c r="E23" s="51"/>
      <c r="F23" s="51"/>
      <c r="G23" s="51"/>
      <c r="H23" s="53"/>
    </row>
    <row r="24" spans="2:12" x14ac:dyDescent="0.25">
      <c r="B24" s="51" t="s">
        <v>32</v>
      </c>
      <c r="C24" s="51"/>
      <c r="D24" s="51"/>
      <c r="E24" s="51"/>
      <c r="F24" s="51"/>
      <c r="G24" s="51"/>
      <c r="H24" s="53"/>
    </row>
    <row r="25" spans="2:12" ht="40.5" customHeight="1" x14ac:dyDescent="0.25">
      <c r="B25" s="51" t="s">
        <v>33</v>
      </c>
      <c r="C25" s="51"/>
      <c r="D25" s="65" t="s">
        <v>49</v>
      </c>
      <c r="E25" s="65"/>
      <c r="F25" s="65"/>
      <c r="G25" s="65"/>
      <c r="H25" s="65"/>
    </row>
    <row r="26" spans="2:12" x14ac:dyDescent="0.3">
      <c r="B26" s="50" t="s">
        <v>22</v>
      </c>
      <c r="C26" s="51"/>
      <c r="D26" s="60" t="s">
        <v>35</v>
      </c>
      <c r="E26" s="61"/>
      <c r="F26" s="61"/>
      <c r="G26" s="61"/>
      <c r="H26" s="62"/>
    </row>
    <row r="27" spans="2:12" ht="37.5" customHeight="1" x14ac:dyDescent="0.3">
      <c r="B27" s="50" t="s">
        <v>23</v>
      </c>
      <c r="C27" s="51"/>
      <c r="D27" s="60" t="s">
        <v>34</v>
      </c>
      <c r="E27" s="61"/>
      <c r="F27" s="61"/>
      <c r="G27" s="61"/>
      <c r="H27" s="62"/>
    </row>
    <row r="28" spans="2:12" x14ac:dyDescent="0.3">
      <c r="B28" s="50" t="s">
        <v>24</v>
      </c>
      <c r="C28" s="51"/>
      <c r="D28" s="57" t="s">
        <v>27</v>
      </c>
      <c r="E28" s="58"/>
      <c r="F28" s="58"/>
      <c r="G28" s="58"/>
      <c r="H28" s="59"/>
    </row>
    <row r="29" spans="2:12" ht="76.5" customHeight="1" x14ac:dyDescent="0.25">
      <c r="B29" s="50" t="s">
        <v>25</v>
      </c>
      <c r="C29" s="51"/>
      <c r="D29" s="54" t="s">
        <v>37</v>
      </c>
      <c r="E29" s="55"/>
      <c r="F29" s="55"/>
      <c r="G29" s="55"/>
      <c r="H29" s="56"/>
    </row>
    <row r="30" spans="2:12" ht="42" customHeight="1" thickBot="1" x14ac:dyDescent="0.3">
      <c r="B30" s="47" t="s">
        <v>26</v>
      </c>
      <c r="C30" s="47"/>
      <c r="D30" s="48" t="s">
        <v>36</v>
      </c>
      <c r="E30" s="48"/>
      <c r="F30" s="48"/>
      <c r="G30" s="48"/>
      <c r="H30" s="49"/>
    </row>
  </sheetData>
  <sortState ref="B17:E33">
    <sortCondition ref="C17:C33"/>
  </sortState>
  <mergeCells count="16">
    <mergeCell ref="B11:H11"/>
    <mergeCell ref="B23:H23"/>
    <mergeCell ref="B24:H24"/>
    <mergeCell ref="B29:C29"/>
    <mergeCell ref="D29:H29"/>
    <mergeCell ref="B25:C25"/>
    <mergeCell ref="D28:H28"/>
    <mergeCell ref="D27:H27"/>
    <mergeCell ref="D26:H26"/>
    <mergeCell ref="D25:H25"/>
    <mergeCell ref="B22:H22"/>
    <mergeCell ref="B30:C30"/>
    <mergeCell ref="D30:H30"/>
    <mergeCell ref="B26:C26"/>
    <mergeCell ref="B27:C27"/>
    <mergeCell ref="B28:C28"/>
  </mergeCells>
  <conditionalFormatting sqref="C31:C1048576 C1:C10 C15:C16 C12:C13">
    <cfRule type="duplicateValues" dxfId="2" priority="109"/>
  </conditionalFormatting>
  <conditionalFormatting sqref="D31:D1048576 D1:D10 D13:D16">
    <cfRule type="duplicateValues" dxfId="1" priority="134"/>
  </conditionalFormatting>
  <conditionalFormatting sqref="D26:D30">
    <cfRule type="duplicateValues" dxfId="0" priority="1"/>
  </conditionalFormatting>
  <hyperlinks>
    <hyperlink ref="E7" r:id="rId1" xr:uid="{00000000-0004-0000-0000-000000000000}"/>
  </hyperlinks>
  <pageMargins left="0.39370078740157483" right="0.19685039370078741" top="0.55118110236220474" bottom="0.55118110236220474" header="0.31496062992125984" footer="0.31496062992125984"/>
  <pageSetup paperSize="9" scale="45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5"/>
  <dimension ref="A5:G6"/>
  <sheetViews>
    <sheetView workbookViewId="0">
      <selection activeCell="A30061" sqref="A30061:R30062"/>
    </sheetView>
  </sheetViews>
  <sheetFormatPr defaultRowHeight="15" x14ac:dyDescent="0.25"/>
  <sheetData>
    <row r="5" spans="1:7" x14ac:dyDescent="0.25">
      <c r="A5" s="2" t="s">
        <v>13</v>
      </c>
      <c r="B5" t="e">
        <f>XLR_ERRNAME</f>
        <v>#NAME?</v>
      </c>
    </row>
    <row r="6" spans="1:7" x14ac:dyDescent="0.25">
      <c r="A6" t="s">
        <v>14</v>
      </c>
      <c r="B6">
        <v>2017</v>
      </c>
      <c r="C6" s="3" t="s">
        <v>15</v>
      </c>
      <c r="E6" s="3" t="s">
        <v>16</v>
      </c>
      <c r="F6" s="3" t="s">
        <v>16</v>
      </c>
      <c r="G6">
        <v>850008.17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Шушпанникова Елена Викторовна</dc:creator>
  <cp:lastModifiedBy>Данилова Татьяна Владимировна</cp:lastModifiedBy>
  <cp:lastPrinted>2020-08-06T05:47:13Z</cp:lastPrinted>
  <dcterms:created xsi:type="dcterms:W3CDTF">2013-11-01T05:44:31Z</dcterms:created>
  <dcterms:modified xsi:type="dcterms:W3CDTF">2021-07-04T16:21:14Z</dcterms:modified>
</cp:coreProperties>
</file>