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980" windowHeight="10110"/>
  </bookViews>
  <sheets>
    <sheet name="приложение 1" sheetId="1" r:id="rId1"/>
    <sheet name="XLR_NoRangeSheet" sheetId="2" state="veryHidden" r:id="rId2"/>
  </sheets>
  <definedNames>
    <definedName name="Query1">'приложение 1'!$A$7:$AA$9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'приложение 1'!#REF!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9" i="1"/>
  <c r="J8"/>
  <c r="J7"/>
  <c r="K7" l="1"/>
  <c r="K8"/>
  <c r="K9" l="1"/>
  <c r="B7"/>
  <c r="K10" l="1"/>
  <c r="B5" i="2"/>
</calcChain>
</file>

<file path=xl/sharedStrings.xml><?xml version="1.0" encoding="utf-8"?>
<sst xmlns="http://schemas.openxmlformats.org/spreadsheetml/2006/main" count="56" uniqueCount="48">
  <si>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</si>
  <si>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</si>
  <si>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</si>
  <si>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</si>
  <si>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</si>
  <si>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</si>
  <si>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</si>
  <si>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</si>
  <si>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</si>
  <si>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</si>
  <si>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</si>
  <si>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</si>
  <si>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Итого</t>
  </si>
  <si>
    <t>В т.ч. НДС</t>
  </si>
  <si>
    <t>ЛОТ</t>
  </si>
  <si>
    <t>не менее 12 месяцев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</si>
  <si>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</si>
  <si>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</si>
  <si>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</si>
  <si>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</si>
  <si>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</si>
  <si>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</si>
  <si>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зажимов поддерживающих, троссовых,натягивающих, крюков, кронштейнов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</si>
  <si>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</si>
  <si>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</si>
  <si>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</si>
  <si>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</si>
  <si>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</si>
  <si>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</si>
  <si>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шт</t>
  </si>
  <si>
    <t>г. Уфа, ул. Каспийская, д.14; Мухаметшина З.Р. 89018173671</t>
  </si>
  <si>
    <t>Мухамадеев А.В. тел. (347)221-55-87, эл.почта:  muhamadeevav@bashtel.ru</t>
  </si>
  <si>
    <t>Приложение 1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</si>
  <si>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</si>
  <si>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</si>
  <si>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 xml:space="preserve"> Предельная сумма в том числе НДС, включая стоимость тары и доставку, рубли РФ</t>
  </si>
  <si>
    <t>42446</t>
  </si>
  <si>
    <t>ЗАЖИМ ДЛЯ ПЛОСКОГО КАБЕЛЯ ODWAC</t>
  </si>
  <si>
    <t>Зажим ODWAC используется для подвески плоских кабелей высотой 6мм и шириной до 11мм со стальными, из сплава алюминия, полимера средней или высокой плотности несущими проводам на опорах(столбах) при длине пролетов линии до 70 м. Размер корпуса с клином 16хх16х65мм, длина петли ( внутренний размер) 87мм. 
Материалы: петля - хромированная сталь. 
Корпус, клин, вставка - оционкованная сталь.</t>
  </si>
  <si>
    <t>КАРАБИН ДЛЯ ПОДВЕСКИ КАБЕЛЯ с 21-70</t>
  </si>
  <si>
    <t>ШТ</t>
  </si>
  <si>
    <t>Изготовлены из стальной проволоки диаметром 4мм.
80х32х9 мм</t>
  </si>
  <si>
    <t>исп. Яппарова Р.Д.</t>
  </si>
  <si>
    <t>Исмагилов Р.А. тел.(347) 221-56-53, эл.почта: @bashtel.ru</t>
  </si>
  <si>
    <t>тел. 221-56-62</t>
  </si>
  <si>
    <t>8-901-817-39-50</t>
  </si>
  <si>
    <t>Предельная сумма лота составляет: 1 052 855,00руб. с НДС.</t>
  </si>
  <si>
    <t>до 23 октября 2015г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</si>
</sst>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4" xfId="0" applyNumberFormat="1" applyBorder="1" applyAlignment="1">
      <alignment horizontal="right"/>
    </xf>
    <xf numFmtId="0" fontId="0" fillId="0" borderId="9" xfId="0" applyBorder="1"/>
    <xf numFmtId="164" fontId="0" fillId="0" borderId="0" xfId="0" applyNumberFormat="1" applyBorder="1"/>
    <xf numFmtId="164" fontId="0" fillId="0" borderId="2" xfId="0" applyNumberFormat="1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NumberFormat="1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A24"/>
  <sheetViews>
    <sheetView tabSelected="1" topLeftCell="B1" zoomScale="60" zoomScaleNormal="60" workbookViewId="0">
      <selection activeCell="P13" sqref="P13"/>
    </sheetView>
  </sheetViews>
  <sheetFormatPr defaultRowHeight="15"/>
  <cols>
    <col min="1" max="1" width="0.85546875" customWidth="1"/>
    <col min="2" max="2" width="8.42578125" customWidth="1"/>
    <col min="3" max="3" width="8.42578125" style="6" customWidth="1"/>
    <col min="4" max="4" width="26.42578125" customWidth="1"/>
    <col min="5" max="5" width="24.28515625" style="6" customWidth="1"/>
    <col min="6" max="6" width="55.5703125" customWidth="1"/>
    <col min="9" max="9" width="19.5703125" style="4" customWidth="1"/>
    <col min="10" max="10" width="16" style="4" customWidth="1"/>
    <col min="11" max="11" width="18.28515625" style="5" customWidth="1"/>
    <col min="12" max="12" width="28.5703125" customWidth="1"/>
    <col min="13" max="13" width="3.28515625" customWidth="1"/>
    <col min="23" max="26" width="9.140625" style="6"/>
  </cols>
  <sheetData>
    <row r="1" spans="1:27">
      <c r="L1" s="12" t="s">
        <v>32</v>
      </c>
    </row>
    <row r="2" spans="1:27">
      <c r="B2" s="48" t="s">
        <v>9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27">
      <c r="B3" t="s">
        <v>14</v>
      </c>
      <c r="C3" s="6" t="s">
        <v>22</v>
      </c>
      <c r="D3" s="14"/>
      <c r="E3" s="14"/>
      <c r="F3" s="13"/>
      <c r="L3" s="12"/>
      <c r="M3" s="2"/>
    </row>
    <row r="4" spans="1:27" s="7" customFormat="1">
      <c r="B4" s="49" t="s">
        <v>0</v>
      </c>
      <c r="C4" s="51" t="s">
        <v>17</v>
      </c>
      <c r="D4" s="49" t="s">
        <v>11</v>
      </c>
      <c r="E4" s="51" t="s">
        <v>18</v>
      </c>
      <c r="F4" s="49" t="s">
        <v>1</v>
      </c>
      <c r="G4" s="49" t="s">
        <v>10</v>
      </c>
      <c r="H4" s="53" t="s">
        <v>12</v>
      </c>
      <c r="I4" s="34" t="s">
        <v>33</v>
      </c>
      <c r="J4" s="32" t="s">
        <v>34</v>
      </c>
      <c r="K4" s="50" t="s">
        <v>35</v>
      </c>
      <c r="L4" s="49" t="s">
        <v>2</v>
      </c>
      <c r="M4" s="8"/>
    </row>
    <row r="5" spans="1:27" s="9" customFormat="1" ht="64.5" customHeight="1">
      <c r="B5" s="49"/>
      <c r="C5" s="52"/>
      <c r="D5" s="49"/>
      <c r="E5" s="52"/>
      <c r="F5" s="49"/>
      <c r="G5" s="49"/>
      <c r="H5" s="54"/>
      <c r="I5" s="35"/>
      <c r="J5" s="33"/>
      <c r="K5" s="50"/>
      <c r="L5" s="49"/>
    </row>
    <row r="6" spans="1:27" s="7" customFormat="1">
      <c r="B6" s="10">
        <v>1</v>
      </c>
      <c r="C6" s="15">
        <v>2</v>
      </c>
      <c r="D6" s="10">
        <v>3</v>
      </c>
      <c r="E6" s="16">
        <v>4</v>
      </c>
      <c r="F6" s="10">
        <v>5</v>
      </c>
      <c r="G6" s="10">
        <v>6</v>
      </c>
      <c r="H6" s="10">
        <v>11</v>
      </c>
      <c r="I6" s="10">
        <v>12</v>
      </c>
      <c r="J6" s="10">
        <v>13</v>
      </c>
      <c r="K6" s="10">
        <v>14</v>
      </c>
      <c r="L6" s="10">
        <v>15</v>
      </c>
    </row>
    <row r="7" spans="1:27" s="6" customFormat="1" ht="144" customHeight="1">
      <c r="B7" s="3">
        <f>ROW()-6</f>
        <v>1</v>
      </c>
      <c r="C7" s="26" t="s">
        <v>36</v>
      </c>
      <c r="D7" s="27" t="s">
        <v>37</v>
      </c>
      <c r="E7" s="27"/>
      <c r="F7" s="27" t="s">
        <v>38</v>
      </c>
      <c r="G7" s="28" t="s">
        <v>29</v>
      </c>
      <c r="H7" s="29">
        <v>12500</v>
      </c>
      <c r="I7" s="30">
        <v>44.5</v>
      </c>
      <c r="J7" s="30">
        <f>H7*I7</f>
        <v>556250</v>
      </c>
      <c r="K7" s="30">
        <f t="shared" ref="K7:K8" si="0">J7*1.18</f>
        <v>656375</v>
      </c>
      <c r="L7" s="27" t="s">
        <v>30</v>
      </c>
    </row>
    <row r="8" spans="1:27" s="6" customFormat="1" ht="144" customHeight="1">
      <c r="B8" s="25">
        <v>8</v>
      </c>
      <c r="C8" s="28"/>
      <c r="D8" s="27" t="s">
        <v>39</v>
      </c>
      <c r="E8" s="28"/>
      <c r="F8" s="27" t="s">
        <v>41</v>
      </c>
      <c r="G8" s="28" t="s">
        <v>40</v>
      </c>
      <c r="H8" s="28">
        <v>10500</v>
      </c>
      <c r="I8" s="28">
        <v>32</v>
      </c>
      <c r="J8" s="30">
        <f>H8*I8</f>
        <v>336000</v>
      </c>
      <c r="K8" s="30">
        <f t="shared" si="0"/>
        <v>396480</v>
      </c>
      <c r="L8" s="27" t="s">
        <v>30</v>
      </c>
    </row>
    <row r="9" spans="1:27">
      <c r="A9" s="6"/>
      <c r="B9" s="22"/>
      <c r="C9" s="11"/>
      <c r="D9" s="1"/>
      <c r="E9" s="1"/>
      <c r="F9" s="1"/>
      <c r="G9" s="11"/>
      <c r="H9" s="11"/>
      <c r="I9" s="23"/>
      <c r="J9" s="24">
        <f>SUM($J$7:$J$8)</f>
        <v>892250</v>
      </c>
      <c r="K9" s="24">
        <f>SUM(K7:K8)</f>
        <v>1052855</v>
      </c>
      <c r="L9" s="1"/>
      <c r="M9" s="6"/>
      <c r="N9" s="6"/>
      <c r="O9" s="6"/>
      <c r="P9" s="6"/>
      <c r="Q9" s="6"/>
      <c r="R9" s="6"/>
      <c r="S9" s="6"/>
      <c r="T9" s="6"/>
      <c r="U9" s="6"/>
      <c r="V9" s="6"/>
      <c r="AA9" s="6"/>
    </row>
    <row r="10" spans="1:27">
      <c r="A10" s="6"/>
      <c r="B10" s="11"/>
      <c r="C10" s="11"/>
      <c r="D10" s="1"/>
      <c r="E10" s="1"/>
      <c r="F10" s="1"/>
      <c r="G10" s="11"/>
      <c r="H10" s="11"/>
      <c r="I10" s="11"/>
      <c r="J10" s="11" t="s">
        <v>13</v>
      </c>
      <c r="K10" s="21">
        <f>SUM(K9-J9)</f>
        <v>160605</v>
      </c>
      <c r="L10" s="1"/>
      <c r="M10" s="6"/>
      <c r="N10" s="6"/>
      <c r="O10" s="6"/>
      <c r="P10" s="6"/>
      <c r="Q10" s="6"/>
      <c r="R10" s="6"/>
      <c r="S10" s="6"/>
      <c r="T10" s="6"/>
      <c r="U10" s="6"/>
      <c r="V10" s="6"/>
      <c r="AA10" s="6"/>
    </row>
    <row r="11" spans="1:27" s="6" customFormat="1">
      <c r="B11" s="36" t="s">
        <v>46</v>
      </c>
      <c r="C11" s="37"/>
      <c r="D11" s="37"/>
      <c r="E11" s="37"/>
      <c r="F11" s="37"/>
      <c r="G11" s="37"/>
      <c r="H11" s="37"/>
      <c r="I11" s="37"/>
      <c r="J11" s="37"/>
      <c r="K11" s="37"/>
      <c r="L11" s="38"/>
    </row>
    <row r="12" spans="1:27" s="6" customFormat="1">
      <c r="A12"/>
      <c r="B12" s="36" t="s">
        <v>3</v>
      </c>
      <c r="C12" s="37"/>
      <c r="D12" s="37"/>
      <c r="E12" s="37"/>
      <c r="F12" s="37"/>
      <c r="G12" s="37"/>
      <c r="H12" s="37"/>
      <c r="I12" s="37"/>
      <c r="J12" s="37"/>
      <c r="K12" s="37"/>
      <c r="L12" s="38"/>
      <c r="M12"/>
      <c r="N12"/>
      <c r="O12"/>
      <c r="P12"/>
      <c r="Q12"/>
      <c r="R12"/>
      <c r="S12"/>
      <c r="T12"/>
      <c r="U12"/>
      <c r="V12"/>
      <c r="AA12"/>
    </row>
    <row r="13" spans="1:27">
      <c r="B13" s="31" t="s">
        <v>4</v>
      </c>
      <c r="C13" s="31"/>
      <c r="D13" s="31"/>
      <c r="E13" s="36" t="s">
        <v>47</v>
      </c>
      <c r="F13" s="37"/>
      <c r="G13" s="37"/>
      <c r="H13" s="37"/>
      <c r="I13" s="37"/>
      <c r="J13" s="37"/>
      <c r="K13" s="37"/>
      <c r="L13" s="38"/>
    </row>
    <row r="14" spans="1:27" ht="32.1" customHeight="1">
      <c r="B14" s="31" t="s">
        <v>5</v>
      </c>
      <c r="C14" s="31"/>
      <c r="D14" s="31"/>
      <c r="E14" s="45" t="s">
        <v>8</v>
      </c>
      <c r="F14" s="46"/>
      <c r="G14" s="46"/>
      <c r="H14" s="46"/>
      <c r="I14" s="46"/>
      <c r="J14" s="46"/>
      <c r="K14" s="46"/>
      <c r="L14" s="47"/>
      <c r="M14" s="1"/>
      <c r="N14" s="1"/>
      <c r="O14" s="1"/>
      <c r="P14" s="1"/>
      <c r="Q14" s="1"/>
      <c r="R14" s="1"/>
    </row>
    <row r="15" spans="1:27">
      <c r="A15" s="6"/>
      <c r="B15" s="39" t="s">
        <v>16</v>
      </c>
      <c r="C15" s="40"/>
      <c r="D15" s="41"/>
      <c r="E15" s="36" t="s">
        <v>15</v>
      </c>
      <c r="F15" s="37"/>
      <c r="G15" s="37"/>
      <c r="H15" s="37"/>
      <c r="I15" s="37"/>
      <c r="J15" s="37"/>
      <c r="K15" s="37"/>
      <c r="L15" s="38"/>
      <c r="M15" s="6"/>
    </row>
    <row r="16" spans="1:27">
      <c r="B16" s="31" t="s">
        <v>6</v>
      </c>
      <c r="C16" s="31"/>
      <c r="D16" s="31"/>
      <c r="E16" s="42" t="s">
        <v>43</v>
      </c>
      <c r="F16" s="43"/>
      <c r="G16" s="43"/>
      <c r="H16" s="43"/>
      <c r="I16" s="43"/>
      <c r="J16" s="43"/>
      <c r="K16" s="43"/>
      <c r="L16" s="44"/>
      <c r="N16" s="6"/>
      <c r="O16" s="6"/>
      <c r="P16" s="6"/>
      <c r="Q16" s="6"/>
      <c r="R16" s="6"/>
      <c r="S16" s="6"/>
      <c r="T16" s="6"/>
      <c r="U16" s="6"/>
      <c r="V16" s="6"/>
      <c r="AA16" s="6"/>
    </row>
    <row r="17" spans="1:27">
      <c r="B17" s="31" t="s">
        <v>7</v>
      </c>
      <c r="C17" s="31"/>
      <c r="D17" s="31"/>
      <c r="E17" s="42" t="s">
        <v>31</v>
      </c>
      <c r="F17" s="43"/>
      <c r="G17" s="43"/>
      <c r="H17" s="43"/>
      <c r="I17" s="43"/>
      <c r="J17" s="43"/>
      <c r="K17" s="43"/>
      <c r="L17" s="44"/>
    </row>
    <row r="18" spans="1:27">
      <c r="A18" s="6"/>
      <c r="B18" s="17"/>
      <c r="C18" s="17"/>
      <c r="D18" s="17"/>
      <c r="E18" s="17"/>
      <c r="F18" s="18"/>
      <c r="G18" s="18"/>
      <c r="H18" s="18"/>
      <c r="I18" s="18"/>
      <c r="J18" s="18"/>
      <c r="K18" s="18"/>
      <c r="L18" s="18"/>
      <c r="M18" s="6"/>
    </row>
    <row r="19" spans="1:27">
      <c r="B19" s="6"/>
      <c r="N19" s="6"/>
      <c r="O19" s="6"/>
      <c r="P19" s="6"/>
      <c r="Q19" s="6"/>
      <c r="R19" s="6"/>
      <c r="S19" s="6"/>
      <c r="T19" s="6"/>
      <c r="U19" s="6"/>
      <c r="V19" s="6"/>
      <c r="AA19" s="6"/>
    </row>
    <row r="20" spans="1:27">
      <c r="A20" s="6"/>
      <c r="B20" s="6"/>
      <c r="D20" s="6" t="s">
        <v>42</v>
      </c>
      <c r="F20" s="6"/>
      <c r="G20" s="6"/>
      <c r="H20" s="6"/>
      <c r="I20" s="6"/>
      <c r="J20" s="6"/>
      <c r="K20" s="6"/>
      <c r="L20" s="6"/>
      <c r="M20" s="6"/>
    </row>
    <row r="21" spans="1:27">
      <c r="D21" t="s">
        <v>44</v>
      </c>
      <c r="N21" s="6"/>
      <c r="O21" s="6"/>
      <c r="P21" s="6"/>
      <c r="Q21" s="6"/>
      <c r="R21" s="6"/>
      <c r="S21" s="6"/>
      <c r="T21" s="6"/>
      <c r="U21" s="6"/>
      <c r="V21" s="6"/>
      <c r="AA21" s="6"/>
    </row>
    <row r="22" spans="1:27">
      <c r="D22" s="2" t="s">
        <v>45</v>
      </c>
      <c r="E22" s="2"/>
    </row>
    <row r="23" spans="1:27">
      <c r="D23" s="2"/>
      <c r="E23" s="2"/>
    </row>
    <row r="24" spans="1:27">
      <c r="D24" s="2"/>
      <c r="E24" s="2"/>
    </row>
  </sheetData>
  <mergeCells count="24">
    <mergeCell ref="B2:L2"/>
    <mergeCell ref="B4:B5"/>
    <mergeCell ref="D4:D5"/>
    <mergeCell ref="K4:K5"/>
    <mergeCell ref="L4:L5"/>
    <mergeCell ref="F4:F5"/>
    <mergeCell ref="G4:G5"/>
    <mergeCell ref="C4:C5"/>
    <mergeCell ref="E4:E5"/>
    <mergeCell ref="H4:H5"/>
    <mergeCell ref="B16:D16"/>
    <mergeCell ref="B17:D17"/>
    <mergeCell ref="J4:J5"/>
    <mergeCell ref="I4:I5"/>
    <mergeCell ref="B13:D13"/>
    <mergeCell ref="B12:L12"/>
    <mergeCell ref="B14:D14"/>
    <mergeCell ref="B15:D15"/>
    <mergeCell ref="E16:L16"/>
    <mergeCell ref="E17:L17"/>
    <mergeCell ref="E13:L13"/>
    <mergeCell ref="E14:L14"/>
    <mergeCell ref="E15:L15"/>
    <mergeCell ref="B11:L11"/>
  </mergeCells>
  <pageMargins left="0.25" right="0.25" top="0.75" bottom="0.75" header="0.3" footer="0.3"/>
  <pageSetup paperSize="9" scale="6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9" t="s">
        <v>19</v>
      </c>
      <c r="B5" t="e">
        <f>XLR_ERRNAME</f>
        <v>#NAME?</v>
      </c>
    </row>
    <row r="6" spans="1:19">
      <c r="A6" t="s">
        <v>20</v>
      </c>
      <c r="B6">
        <v>8004</v>
      </c>
      <c r="C6" s="20" t="s">
        <v>21</v>
      </c>
      <c r="D6">
        <v>5501</v>
      </c>
      <c r="E6" s="20" t="s">
        <v>22</v>
      </c>
      <c r="F6" s="20" t="s">
        <v>23</v>
      </c>
      <c r="G6" s="20" t="s">
        <v>24</v>
      </c>
      <c r="H6" s="20" t="s">
        <v>24</v>
      </c>
      <c r="I6" s="20" t="s">
        <v>24</v>
      </c>
      <c r="J6" s="20" t="s">
        <v>22</v>
      </c>
      <c r="K6" s="20" t="s">
        <v>25</v>
      </c>
      <c r="L6" s="20" t="s">
        <v>26</v>
      </c>
      <c r="M6" s="20" t="s">
        <v>24</v>
      </c>
      <c r="N6" s="20" t="s">
        <v>24</v>
      </c>
      <c r="O6">
        <v>246342</v>
      </c>
      <c r="P6" s="20" t="s">
        <v>27</v>
      </c>
      <c r="Q6">
        <v>0</v>
      </c>
      <c r="R6" s="20" t="s">
        <v>24</v>
      </c>
      <c r="S6" s="20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Фаррахова Эльвера Римовна</cp:lastModifiedBy>
  <cp:lastPrinted>2015-09-23T09:26:58Z</cp:lastPrinted>
  <dcterms:created xsi:type="dcterms:W3CDTF">2013-12-19T08:11:42Z</dcterms:created>
  <dcterms:modified xsi:type="dcterms:W3CDTF">2015-09-23T09:27:36Z</dcterms:modified>
</cp:coreProperties>
</file>