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450" windowHeight="11640"/>
  </bookViews>
  <sheets>
    <sheet name="Спецификация" sheetId="6" r:id="rId1"/>
  </sheets>
  <calcPr calcId="124519" refMode="R1C1"/>
</workbook>
</file>

<file path=xl/calcChain.xml><?xml version="1.0" encoding="utf-8"?>
<calcChain xmlns="http://schemas.openxmlformats.org/spreadsheetml/2006/main">
  <c r="K13" i="6"/>
  <c r="L13" s="1"/>
  <c r="K14"/>
  <c r="L14" s="1"/>
  <c r="K15"/>
  <c r="L15" s="1"/>
  <c r="K12"/>
  <c r="K16" s="1"/>
  <c r="L16" s="1"/>
  <c r="L17" s="1"/>
  <c r="L12" l="1"/>
</calcChain>
</file>

<file path=xl/sharedStrings.xml><?xml version="1.0" encoding="utf-8"?>
<sst xmlns="http://schemas.openxmlformats.org/spreadsheetml/2006/main" count="60" uniqueCount="47">
  <si>
    <t>№ п/п</t>
  </si>
  <si>
    <t>Ед. изм.</t>
  </si>
  <si>
    <t>В том числе НДС-18%:</t>
  </si>
  <si>
    <t>Х</t>
  </si>
  <si>
    <t>ПОСТАВЩИК</t>
  </si>
  <si>
    <t xml:space="preserve">    </t>
  </si>
  <si>
    <t xml:space="preserve">Способ доставки </t>
  </si>
  <si>
    <t>м.п.</t>
  </si>
  <si>
    <t>____________________ /__________________/</t>
  </si>
  <si>
    <t>Производитель</t>
  </si>
  <si>
    <t>ПОКУПАТЕЛЬ</t>
  </si>
  <si>
    <t>Индекс (и/или серийный, заводской номер, марка, модель оборудования и т.п.)</t>
  </si>
  <si>
    <t>Спецификация</t>
  </si>
  <si>
    <t>Гарантийный срок</t>
  </si>
  <si>
    <t>Наименование Товара</t>
  </si>
  <si>
    <t xml:space="preserve">                                            к Договору поставки товара от __.__.____ г. № __________</t>
  </si>
  <si>
    <t>(ОГРН _________)</t>
  </si>
  <si>
    <t>ПАО «Башинформсвязь»</t>
  </si>
  <si>
    <t xml:space="preserve">  « ____ » ______________________  2016 года</t>
  </si>
  <si>
    <t>« ____ » ___________________  2016 года</t>
  </si>
  <si>
    <t xml:space="preserve">______________________________ «______________________________», именуемое в дальнейшем «Поставщик», в лице ______________________________ __________ __________ __________, действующего на основании ______________________________, с одной стороны, и ПАО «Башинформсвязь», именуемое в дальнейшем «Покупатель», в лице Долгоаршинных Марата Гайнулловича, действующего на основании Устава, с другой стороны,совместно именуемые «Стороны», заключили настоящее Приложение № 1 к Договору на поставку товара от __.__.____ г. № _________ (далее – «Договор») о нижеследующем:
</t>
  </si>
  <si>
    <t xml:space="preserve"> Предельная Цена, за единицу измерения,  без НДС, руб.</t>
  </si>
  <si>
    <t xml:space="preserve"> Предельная Сумма, в т.ч. НДС , руб.</t>
  </si>
  <si>
    <t>Место доставки: РБ г. Уфа , ул. Каспийская д. 14.
Иксанова Флюра Сагитовна  сот. 8-905-352-77-79                                                                                                                                                                         Подгорная Резеда Рифгатовна сот. 8-917-759-60-83                                                                                                                                                                             Савельева Мария Владимировна  сот 8(347)274-62-48                                                                                                                                                                            Вязовская Наталья Анатольевна  8-901-442-12-90</t>
  </si>
  <si>
    <t xml:space="preserve">поставка поставщиком </t>
  </si>
  <si>
    <t>____________________ /М.Г. Долгоаршинных/</t>
  </si>
  <si>
    <t>Количество, в единицах измерения ИТОГО</t>
  </si>
  <si>
    <t>Срок доставки 2кв</t>
  </si>
  <si>
    <t>(ОГРН 10202)</t>
  </si>
  <si>
    <t>шт</t>
  </si>
  <si>
    <t>ЛЮК ЛПП (СРЕДНИЙ С ЗАМКОМ)</t>
  </si>
  <si>
    <t>ЛЮК ЛПП (ЛЕГКИЙ  С ЗАМКОМ)</t>
  </si>
  <si>
    <t>ЛЮК ЛПП ( ТЯЖЕЛЫЙ  С ЗАМКОМ)</t>
  </si>
  <si>
    <t>СТОЛБИК ОПОЗНАВАТЕЛЬНЫЙ ДЛЯ ПОДЗ.ЛИНИЙ СВЯЗИ</t>
  </si>
  <si>
    <t>Люк полимернопесчанный среднего  типа с запорным устройством.Максимальная нагрузка 12-15тн ,  круглый, цвет темно-серый,       верхняя крышка люка должна быть армирована железными  прутками, боковой торец должен иметь скос на 15-20 градусов от вертикальноой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бетоном,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</si>
  <si>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Люк полимернопесчанный легкого типа с запорным устройством. Максимальная нагрузка 6 тн ,  круглый, цвет темно -серый ,   верхняя крышка люка должна быть армирована железными  прутками или пластиной для поиска люков металлоискателем , боковой торец должен  иметь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сетоном,      наличие обозначения типа люка и  рельефную поверхность  на крышке,  наличие сертификатов соответствия и документов качества.ТУ 2293-001-80177787-2010.Стойкость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t>
  </si>
  <si>
    <t>Люк полимернопесчанный тяжелого  типа с запорным устройством. Максимальная нагрузка 20 тн ,  круглый, цвет темно-серый, верхняя крышка люка должна быть армирована железными  прутками или пластиной для поиска люков металлоискателем боковой торец должен имееть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</si>
  <si>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 xml:space="preserve">не менее 60 месяцев </t>
  </si>
  <si>
    <t xml:space="preserve">не менее 24 месяцев </t>
  </si>
  <si>
    <t xml:space="preserve">Описание материала </t>
  </si>
  <si>
    <t>Столбики замерные для обозначения трасс кабельных линий передачи Размеры столбика  (ВхШхГ) 1200х120х100 мм
 Материал - полимерно-композитная смесь с содержанием полимеров не менее 25%
Цвет изделия — светло-серый
Верхняя часть изделий должна быть окрашена  в красный цвет (60 мм по высоте).
 На лицевой стороне ЗС (слева)- вертикальная надпись Башинформсвязь размером 30 см   (цвет чёрный).
 На обратной стороне ЗС – взаимно перпендикулярные стрелки с буквами М с правой стороны (цвет красный).
Партия из 100 шт столбиков должна быть упакована и уложена на деревянный поддон, а также снабжена трафаретом для ремонтного восстановления надписей
Предприятие-производитель должно  иметь опыт серийного производства указанных изделий согласно зарегистрированных в установленном порядке ТУ не менее 12 месяцев. ТУ -2293-001-80177787-2010.Наличие сертификатов соответствия обязательно  
Гарантийный срок — не менее 5 лет</t>
  </si>
  <si>
    <t xml:space="preserve">Контактное лицо по тех. Вопросам: Шиц Д.В тел . 8347/2215597/ </t>
  </si>
  <si>
    <t xml:space="preserve"> Предельная Сумма, за единицу измерения, без  НДС, руб.</t>
  </si>
  <si>
    <t>до 15.04.2016</t>
  </si>
  <si>
    <t>Приложение №2</t>
  </si>
  <si>
    <t>до 30.04.2016</t>
  </si>
  <si>
    <t xml:space="preserve">Кол-во, в единицах измерения </t>
  </si>
</sst>
</file>

<file path=xl/styles.xml><?xml version="1.0" encoding="utf-8"?>
<styleSheet xmlns="http://schemas.openxmlformats.org/spreadsheetml/2006/main">
  <numFmts count="1">
    <numFmt numFmtId="164" formatCode="#,##0.00&quot;р.&quot;"/>
  </numFmts>
  <fonts count="16">
    <font>
      <sz val="10"/>
      <name val="Arial Cyr"/>
      <charset val="204"/>
    </font>
    <font>
      <sz val="8"/>
      <name val="Arial Cyr"/>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sz val="10"/>
      <name val="Helv"/>
      <charset val="204"/>
    </font>
    <font>
      <b/>
      <i/>
      <sz val="12"/>
      <name val="Times New Roman"/>
      <family val="1"/>
      <charset val="204"/>
    </font>
    <font>
      <b/>
      <sz val="10"/>
      <color indexed="8"/>
      <name val="Times New Roman"/>
      <family val="1"/>
      <charset val="204"/>
    </font>
    <font>
      <sz val="12"/>
      <name val="Times New Roman"/>
      <family val="1"/>
      <charset val="204"/>
    </font>
    <font>
      <b/>
      <sz val="12"/>
      <color indexed="8"/>
      <name val="Times New Roman"/>
      <family val="1"/>
      <charset val="204"/>
    </font>
    <font>
      <b/>
      <sz val="11"/>
      <name val="Times New Roman"/>
      <family val="1"/>
      <charset val="204"/>
    </font>
    <font>
      <b/>
      <sz val="11"/>
      <color indexed="8"/>
      <name val="Times New Roman"/>
      <family val="1"/>
      <charset val="204"/>
    </font>
    <font>
      <sz val="11"/>
      <name val="Arial Cyr"/>
      <charset val="204"/>
    </font>
    <font>
      <sz val="11"/>
      <name val="Courier New"/>
      <family val="3"/>
      <charset val="204"/>
    </font>
    <font>
      <sz val="11"/>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76">
    <xf numFmtId="0" fontId="0" fillId="0" borderId="0" xfId="0"/>
    <xf numFmtId="0" fontId="2" fillId="0" borderId="0" xfId="0" applyFont="1" applyAlignment="1">
      <alignment wrapText="1"/>
    </xf>
    <xf numFmtId="0" fontId="4" fillId="0" borderId="0" xfId="0" applyFont="1" applyBorder="1" applyAlignment="1">
      <alignment horizontal="center" wrapText="1"/>
    </xf>
    <xf numFmtId="0" fontId="2" fillId="0" borderId="3" xfId="0" applyFont="1" applyBorder="1" applyAlignment="1">
      <alignment wrapText="1"/>
    </xf>
    <xf numFmtId="0" fontId="4" fillId="0" borderId="7" xfId="0" applyFont="1" applyBorder="1" applyAlignment="1">
      <alignment horizontal="center" wrapText="1"/>
    </xf>
    <xf numFmtId="0" fontId="4" fillId="0" borderId="0" xfId="0" applyFont="1" applyAlignment="1">
      <alignment horizontal="center" vertical="top" wrapText="1"/>
    </xf>
    <xf numFmtId="0" fontId="5" fillId="0" borderId="0" xfId="0" applyFont="1" applyAlignment="1">
      <alignment wrapText="1"/>
    </xf>
    <xf numFmtId="0" fontId="5" fillId="0" borderId="0" xfId="0" applyFont="1" applyAlignment="1">
      <alignment horizontal="center" wrapText="1"/>
    </xf>
    <xf numFmtId="0" fontId="6" fillId="0" borderId="0" xfId="0" applyFont="1"/>
    <xf numFmtId="0" fontId="9" fillId="0" borderId="0" xfId="0" applyFont="1" applyAlignment="1">
      <alignment horizontal="center" vertical="top" wrapText="1"/>
    </xf>
    <xf numFmtId="0" fontId="13" fillId="0" borderId="0" xfId="0" applyFont="1" applyFill="1"/>
    <xf numFmtId="4" fontId="14" fillId="0" borderId="0" xfId="0" applyNumberFormat="1" applyFont="1" applyFill="1"/>
    <xf numFmtId="0" fontId="9" fillId="0" borderId="0" xfId="0" applyFont="1" applyAlignment="1">
      <alignment vertical="top" wrapText="1"/>
    </xf>
    <xf numFmtId="0" fontId="2" fillId="0" borderId="0" xfId="0" applyFont="1" applyAlignment="1">
      <alignment horizontal="center" wrapText="1"/>
    </xf>
    <xf numFmtId="0" fontId="7" fillId="0" borderId="0" xfId="0" applyFont="1" applyAlignment="1">
      <alignment wrapText="1"/>
    </xf>
    <xf numFmtId="0" fontId="3" fillId="0" borderId="0" xfId="0" applyFont="1" applyAlignment="1">
      <alignment horizontal="center" wrapText="1"/>
    </xf>
    <xf numFmtId="0" fontId="2" fillId="0" borderId="5" xfId="0" applyFont="1" applyBorder="1" applyAlignment="1">
      <alignment horizontal="center" wrapText="1"/>
    </xf>
    <xf numFmtId="164" fontId="2" fillId="0" borderId="3" xfId="0" applyNumberFormat="1" applyFont="1" applyBorder="1" applyAlignment="1">
      <alignment horizontal="center" vertical="center" wrapText="1"/>
    </xf>
    <xf numFmtId="0" fontId="4" fillId="0" borderId="0" xfId="0" applyFont="1" applyAlignment="1">
      <alignment horizontal="center" vertical="top" wrapText="1"/>
    </xf>
    <xf numFmtId="0" fontId="13" fillId="0" borderId="0" xfId="0" applyFont="1" applyAlignment="1">
      <alignment wrapText="1"/>
    </xf>
    <xf numFmtId="164" fontId="8" fillId="0" borderId="6" xfId="0" applyNumberFormat="1" applyFont="1" applyBorder="1" applyAlignment="1">
      <alignment horizontal="right" vertical="top" wrapText="1"/>
    </xf>
    <xf numFmtId="0" fontId="4" fillId="0" borderId="0" xfId="0" applyFont="1" applyAlignment="1">
      <alignment horizontal="center" vertical="top" wrapText="1"/>
    </xf>
    <xf numFmtId="0" fontId="2" fillId="0" borderId="9" xfId="0" applyFont="1" applyBorder="1" applyAlignment="1">
      <alignment horizontal="center" wrapText="1"/>
    </xf>
    <xf numFmtId="0" fontId="2" fillId="0" borderId="8" xfId="0" applyFont="1" applyBorder="1" applyAlignment="1">
      <alignment wrapText="1"/>
    </xf>
    <xf numFmtId="164" fontId="2" fillId="0" borderId="8" xfId="0" applyNumberFormat="1" applyFont="1" applyBorder="1" applyAlignment="1">
      <alignment horizontal="center" vertical="center" wrapText="1"/>
    </xf>
    <xf numFmtId="0" fontId="2" fillId="0" borderId="3" xfId="0" applyFont="1" applyBorder="1" applyAlignment="1">
      <alignment vertical="center" wrapText="1"/>
    </xf>
    <xf numFmtId="0" fontId="4"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alignment wrapText="1"/>
    </xf>
    <xf numFmtId="0" fontId="2" fillId="0" borderId="0" xfId="0" applyFont="1" applyBorder="1" applyAlignment="1">
      <alignment vertical="center" wrapTex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wrapText="1"/>
    </xf>
    <xf numFmtId="164" fontId="5" fillId="0" borderId="0" xfId="0" applyNumberFormat="1" applyFont="1" applyBorder="1" applyAlignment="1">
      <alignment horizontal="center" vertical="center" wrapText="1"/>
    </xf>
    <xf numFmtId="0" fontId="15" fillId="0" borderId="8" xfId="0" applyFont="1" applyBorder="1" applyAlignment="1">
      <alignment horizontal="left" wrapText="1"/>
    </xf>
    <xf numFmtId="164" fontId="8" fillId="0" borderId="9" xfId="0" applyNumberFormat="1" applyFont="1" applyBorder="1" applyAlignment="1">
      <alignment horizontal="right" vertical="top" wrapText="1"/>
    </xf>
    <xf numFmtId="0" fontId="2" fillId="0" borderId="10" xfId="0" applyFont="1" applyBorder="1" applyAlignment="1">
      <alignment horizontal="center" vertical="center" wrapText="1"/>
    </xf>
    <xf numFmtId="0" fontId="15" fillId="0" borderId="3" xfId="0" applyFont="1" applyBorder="1" applyAlignment="1">
      <alignment horizontal="left" wrapText="1"/>
    </xf>
    <xf numFmtId="0" fontId="2" fillId="0" borderId="11" xfId="0" applyFont="1" applyBorder="1" applyAlignment="1">
      <alignment horizontal="center" vertical="center" wrapText="1"/>
    </xf>
    <xf numFmtId="0" fontId="2" fillId="0" borderId="6" xfId="0" applyFont="1" applyBorder="1" applyAlignment="1">
      <alignment horizontal="center" wrapText="1"/>
    </xf>
    <xf numFmtId="0" fontId="2" fillId="0" borderId="12" xfId="0" applyFont="1" applyBorder="1" applyAlignment="1">
      <alignment wrapText="1"/>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15" fillId="0" borderId="12" xfId="0" applyFont="1" applyBorder="1" applyAlignment="1">
      <alignment horizontal="left" wrapText="1"/>
    </xf>
    <xf numFmtId="164" fontId="2" fillId="0" borderId="12"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vertical="center" wrapText="1"/>
    </xf>
    <xf numFmtId="0" fontId="3" fillId="0" borderId="0" xfId="0" applyFont="1" applyAlignment="1">
      <alignment horizontal="center" wrapText="1"/>
    </xf>
    <xf numFmtId="0" fontId="4" fillId="0" borderId="0" xfId="0" applyFont="1" applyAlignment="1">
      <alignment horizontal="center" vertical="top" wrapText="1"/>
    </xf>
    <xf numFmtId="0" fontId="4" fillId="0" borderId="0" xfId="0" applyFont="1" applyAlignment="1">
      <alignment horizontal="left" wrapText="1"/>
    </xf>
    <xf numFmtId="0" fontId="10" fillId="0" borderId="0" xfId="0" applyFont="1" applyBorder="1" applyAlignment="1">
      <alignment horizontal="right" vertical="top"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2" xfId="0" applyFont="1" applyBorder="1" applyAlignment="1">
      <alignment horizontal="center" vertical="center" wrapText="1"/>
    </xf>
    <xf numFmtId="0" fontId="4" fillId="0" borderId="0" xfId="0" applyFont="1" applyAlignment="1">
      <alignment horizontal="left" vertical="top"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2" xfId="0" applyFont="1" applyBorder="1" applyAlignment="1">
      <alignment horizontal="center" vertical="center" wrapText="1"/>
    </xf>
    <xf numFmtId="0" fontId="11" fillId="0" borderId="0" xfId="0" applyFont="1" applyAlignment="1">
      <alignment horizontal="left" wrapText="1"/>
    </xf>
    <xf numFmtId="0" fontId="7" fillId="0" borderId="0" xfId="0" applyFont="1" applyAlignment="1">
      <alignment horizontal="right" wrapText="1"/>
    </xf>
    <xf numFmtId="0" fontId="12" fillId="0" borderId="2"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7" xfId="0" applyFont="1" applyBorder="1" applyAlignment="1">
      <alignment horizontal="center" vertical="center" wrapText="1"/>
    </xf>
    <xf numFmtId="0" fontId="3" fillId="0" borderId="0" xfId="0" applyFont="1" applyAlignment="1">
      <alignment horizont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1" fillId="0" borderId="1"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3"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1"/>
  <sheetViews>
    <sheetView showZeros="0" tabSelected="1" zoomScale="85" zoomScaleNormal="50" workbookViewId="0">
      <selection activeCell="A5" sqref="A5:N6"/>
    </sheetView>
  </sheetViews>
  <sheetFormatPr defaultRowHeight="12.75"/>
  <cols>
    <col min="1" max="1" width="4.85546875" style="1" customWidth="1"/>
    <col min="2" max="2" width="15" style="1" customWidth="1"/>
    <col min="3" max="3" width="17.28515625" style="1" customWidth="1"/>
    <col min="4" max="4" width="21.42578125" style="1" customWidth="1"/>
    <col min="5" max="5" width="7.140625" style="1" customWidth="1"/>
    <col min="6" max="6" width="58" style="1" customWidth="1"/>
    <col min="7" max="7" width="11.85546875" style="1" customWidth="1"/>
    <col min="8" max="8" width="13.42578125" style="1" customWidth="1"/>
    <col min="9" max="9" width="14" style="1" customWidth="1"/>
    <col min="10" max="10" width="19.140625" style="1" customWidth="1"/>
    <col min="11" max="11" width="18.140625" style="1" customWidth="1"/>
    <col min="12" max="12" width="17.5703125" style="1" customWidth="1"/>
    <col min="13" max="14" width="14.85546875" style="1" customWidth="1"/>
    <col min="15" max="15" width="18" style="1" customWidth="1"/>
    <col min="16" max="16" width="17.7109375" style="1" customWidth="1"/>
    <col min="17" max="16384" width="9.140625" style="1"/>
  </cols>
  <sheetData>
    <row r="1" spans="1:15" ht="35.25" customHeight="1">
      <c r="L1" s="61" t="s">
        <v>44</v>
      </c>
      <c r="M1" s="61"/>
      <c r="N1" s="61"/>
    </row>
    <row r="2" spans="1:15" ht="34.5" customHeight="1">
      <c r="H2" s="14"/>
      <c r="I2" s="14"/>
      <c r="J2" s="61" t="s">
        <v>15</v>
      </c>
      <c r="K2" s="61"/>
      <c r="L2" s="61"/>
      <c r="M2" s="61"/>
      <c r="N2" s="61"/>
    </row>
    <row r="3" spans="1:15" ht="20.25" customHeight="1">
      <c r="A3" s="65" t="s">
        <v>12</v>
      </c>
      <c r="B3" s="65"/>
      <c r="C3" s="65"/>
      <c r="D3" s="65"/>
      <c r="E3" s="65"/>
      <c r="F3" s="65"/>
      <c r="G3" s="65"/>
      <c r="H3" s="65"/>
      <c r="I3" s="65"/>
      <c r="J3" s="65"/>
      <c r="K3" s="65"/>
      <c r="L3" s="65"/>
      <c r="M3" s="65"/>
      <c r="N3" s="65"/>
      <c r="O3" s="15"/>
    </row>
    <row r="4" spans="1:15" ht="20.25" customHeight="1">
      <c r="A4" s="49"/>
      <c r="B4" s="49"/>
      <c r="C4" s="49"/>
      <c r="D4" s="49"/>
      <c r="E4" s="49"/>
      <c r="F4" s="49"/>
      <c r="G4" s="49"/>
      <c r="H4" s="49"/>
      <c r="I4" s="49"/>
      <c r="J4" s="49"/>
      <c r="K4" s="49"/>
      <c r="L4" s="49"/>
      <c r="M4" s="49"/>
      <c r="N4" s="49"/>
      <c r="O4" s="49"/>
    </row>
    <row r="5" spans="1:15" ht="20.25" customHeight="1">
      <c r="A5" s="60" t="s">
        <v>20</v>
      </c>
      <c r="B5" s="75"/>
      <c r="C5" s="75"/>
      <c r="D5" s="75"/>
      <c r="E5" s="75"/>
      <c r="F5" s="75"/>
      <c r="G5" s="75"/>
      <c r="H5" s="75"/>
      <c r="I5" s="75"/>
      <c r="J5" s="75"/>
      <c r="K5" s="75"/>
      <c r="L5" s="75"/>
      <c r="M5" s="75"/>
      <c r="N5" s="75"/>
      <c r="O5" s="49"/>
    </row>
    <row r="6" spans="1:15" ht="42.75" customHeight="1">
      <c r="A6" s="75"/>
      <c r="B6" s="75"/>
      <c r="C6" s="75"/>
      <c r="D6" s="75"/>
      <c r="E6" s="75"/>
      <c r="F6" s="75"/>
      <c r="G6" s="75"/>
      <c r="H6" s="75"/>
      <c r="I6" s="75"/>
      <c r="J6" s="75"/>
      <c r="K6" s="75"/>
      <c r="L6" s="75"/>
      <c r="M6" s="75"/>
      <c r="N6" s="75"/>
      <c r="O6" s="15"/>
    </row>
    <row r="7" spans="1:15" ht="93" hidden="1" customHeight="1">
      <c r="A7" s="51" t="s">
        <v>20</v>
      </c>
      <c r="B7" s="51"/>
      <c r="C7" s="51"/>
      <c r="D7" s="51"/>
      <c r="E7" s="51"/>
      <c r="F7" s="51"/>
      <c r="G7" s="51"/>
      <c r="H7" s="51"/>
      <c r="I7" s="51"/>
      <c r="J7" s="51"/>
      <c r="K7" s="51"/>
      <c r="L7" s="51"/>
      <c r="M7" s="51"/>
      <c r="N7" s="51"/>
      <c r="O7" s="15"/>
    </row>
    <row r="8" spans="1:15" ht="20.25" customHeight="1" thickBot="1">
      <c r="A8" s="2"/>
      <c r="B8" s="2"/>
      <c r="C8" s="2"/>
      <c r="D8" s="2"/>
      <c r="E8" s="2"/>
      <c r="F8" s="2"/>
      <c r="G8" s="2"/>
      <c r="H8" s="2"/>
      <c r="I8" s="2"/>
      <c r="J8" s="2"/>
      <c r="K8" s="2"/>
      <c r="L8" s="2"/>
      <c r="M8" s="2"/>
      <c r="N8" s="2"/>
      <c r="O8" s="2"/>
    </row>
    <row r="9" spans="1:15" ht="15" customHeight="1">
      <c r="A9" s="69" t="s">
        <v>0</v>
      </c>
      <c r="B9" s="72" t="s">
        <v>11</v>
      </c>
      <c r="C9" s="53" t="s">
        <v>9</v>
      </c>
      <c r="D9" s="53" t="s">
        <v>14</v>
      </c>
      <c r="E9" s="53" t="s">
        <v>1</v>
      </c>
      <c r="F9" s="53" t="s">
        <v>39</v>
      </c>
      <c r="G9" s="53" t="s">
        <v>46</v>
      </c>
      <c r="H9" s="53" t="s">
        <v>26</v>
      </c>
      <c r="I9" s="66" t="s">
        <v>13</v>
      </c>
      <c r="J9" s="53" t="s">
        <v>21</v>
      </c>
      <c r="K9" s="53" t="s">
        <v>42</v>
      </c>
      <c r="L9" s="53" t="s">
        <v>22</v>
      </c>
      <c r="M9" s="57" t="s">
        <v>27</v>
      </c>
      <c r="N9" s="62" t="s">
        <v>6</v>
      </c>
    </row>
    <row r="10" spans="1:15" ht="13.15" customHeight="1">
      <c r="A10" s="70"/>
      <c r="B10" s="73"/>
      <c r="C10" s="54"/>
      <c r="D10" s="54"/>
      <c r="E10" s="54"/>
      <c r="F10" s="54"/>
      <c r="G10" s="54"/>
      <c r="H10" s="54"/>
      <c r="I10" s="67"/>
      <c r="J10" s="54"/>
      <c r="K10" s="54"/>
      <c r="L10" s="54"/>
      <c r="M10" s="58"/>
      <c r="N10" s="63"/>
    </row>
    <row r="11" spans="1:15" ht="117.75" customHeight="1" thickBot="1">
      <c r="A11" s="71"/>
      <c r="B11" s="74"/>
      <c r="C11" s="55"/>
      <c r="D11" s="55"/>
      <c r="E11" s="55"/>
      <c r="F11" s="55"/>
      <c r="G11" s="55"/>
      <c r="H11" s="55"/>
      <c r="I11" s="68"/>
      <c r="J11" s="55"/>
      <c r="K11" s="55"/>
      <c r="L11" s="55"/>
      <c r="M11" s="59"/>
      <c r="N11" s="64"/>
    </row>
    <row r="12" spans="1:15" ht="287.25" customHeight="1">
      <c r="A12" s="22">
        <v>1</v>
      </c>
      <c r="B12" s="23"/>
      <c r="C12" s="23"/>
      <c r="D12" s="48" t="s">
        <v>31</v>
      </c>
      <c r="E12" s="27" t="s">
        <v>29</v>
      </c>
      <c r="F12" s="36" t="s">
        <v>35</v>
      </c>
      <c r="G12" s="27">
        <v>42</v>
      </c>
      <c r="H12" s="27">
        <v>42</v>
      </c>
      <c r="I12" s="27" t="s">
        <v>38</v>
      </c>
      <c r="J12" s="24">
        <v>1200</v>
      </c>
      <c r="K12" s="24">
        <f>J12*H12</f>
        <v>50400</v>
      </c>
      <c r="L12" s="24">
        <f>K12*1.18</f>
        <v>59472</v>
      </c>
      <c r="M12" s="27" t="s">
        <v>45</v>
      </c>
      <c r="N12" s="38" t="s">
        <v>24</v>
      </c>
    </row>
    <row r="13" spans="1:15" ht="272.25" customHeight="1">
      <c r="A13" s="16"/>
      <c r="B13" s="3"/>
      <c r="C13" s="3"/>
      <c r="D13" s="25" t="s">
        <v>30</v>
      </c>
      <c r="E13" s="28" t="s">
        <v>29</v>
      </c>
      <c r="F13" s="39" t="s">
        <v>34</v>
      </c>
      <c r="G13" s="28">
        <v>128</v>
      </c>
      <c r="H13" s="28">
        <v>128</v>
      </c>
      <c r="I13" s="28" t="s">
        <v>38</v>
      </c>
      <c r="J13" s="17">
        <v>1300</v>
      </c>
      <c r="K13" s="17">
        <f t="shared" ref="K13:K15" si="0">J13*H13</f>
        <v>166400</v>
      </c>
      <c r="L13" s="17">
        <f t="shared" ref="L13:L16" si="1">K13*1.18</f>
        <v>196352</v>
      </c>
      <c r="M13" s="28" t="s">
        <v>45</v>
      </c>
      <c r="N13" s="40" t="s">
        <v>24</v>
      </c>
    </row>
    <row r="14" spans="1:15" ht="289.5" customHeight="1">
      <c r="A14" s="16">
        <v>2</v>
      </c>
      <c r="B14" s="3"/>
      <c r="C14" s="3"/>
      <c r="D14" s="25" t="s">
        <v>32</v>
      </c>
      <c r="E14" s="28" t="s">
        <v>29</v>
      </c>
      <c r="F14" s="39" t="s">
        <v>36</v>
      </c>
      <c r="G14" s="28">
        <v>88</v>
      </c>
      <c r="H14" s="28">
        <v>88</v>
      </c>
      <c r="I14" s="28" t="s">
        <v>38</v>
      </c>
      <c r="J14" s="17">
        <v>1500</v>
      </c>
      <c r="K14" s="17">
        <f t="shared" si="0"/>
        <v>132000</v>
      </c>
      <c r="L14" s="17">
        <f t="shared" si="1"/>
        <v>155760</v>
      </c>
      <c r="M14" s="28" t="s">
        <v>43</v>
      </c>
      <c r="N14" s="40" t="s">
        <v>24</v>
      </c>
    </row>
    <row r="15" spans="1:15" ht="291" customHeight="1" thickBot="1">
      <c r="A15" s="41">
        <v>3</v>
      </c>
      <c r="B15" s="42"/>
      <c r="C15" s="42"/>
      <c r="D15" s="43" t="s">
        <v>33</v>
      </c>
      <c r="E15" s="44" t="s">
        <v>29</v>
      </c>
      <c r="F15" s="45" t="s">
        <v>40</v>
      </c>
      <c r="G15" s="44">
        <v>672</v>
      </c>
      <c r="H15" s="44">
        <v>672</v>
      </c>
      <c r="I15" s="44" t="s">
        <v>37</v>
      </c>
      <c r="J15" s="46">
        <v>392.16</v>
      </c>
      <c r="K15" s="46">
        <f t="shared" si="0"/>
        <v>263531.52000000002</v>
      </c>
      <c r="L15" s="46">
        <f t="shared" si="1"/>
        <v>310967.1936</v>
      </c>
      <c r="M15" s="44" t="s">
        <v>45</v>
      </c>
      <c r="N15" s="47" t="s">
        <v>24</v>
      </c>
    </row>
    <row r="16" spans="1:15" ht="12.75" customHeight="1">
      <c r="A16" s="29"/>
      <c r="B16" s="30"/>
      <c r="C16" s="30"/>
      <c r="D16" s="31"/>
      <c r="E16" s="29"/>
      <c r="F16" s="32"/>
      <c r="G16" s="33"/>
      <c r="H16" s="33"/>
      <c r="I16" s="33"/>
      <c r="J16" s="34"/>
      <c r="K16" s="35">
        <f>SUM(K12:K15)</f>
        <v>612331.52000000002</v>
      </c>
      <c r="L16" s="37">
        <f t="shared" si="1"/>
        <v>722551.1936</v>
      </c>
      <c r="M16" s="38"/>
      <c r="N16" s="38"/>
    </row>
    <row r="17" spans="1:15" ht="18.75" customHeight="1" thickBot="1">
      <c r="I17" s="52" t="s">
        <v>2</v>
      </c>
      <c r="J17" s="52"/>
      <c r="K17" s="52"/>
      <c r="L17" s="20">
        <f>L16-K16</f>
        <v>110219.67359999998</v>
      </c>
      <c r="M17" s="4" t="s">
        <v>3</v>
      </c>
      <c r="N17" s="4" t="s">
        <v>3</v>
      </c>
    </row>
    <row r="19" spans="1:15" ht="30.75" customHeight="1">
      <c r="B19" s="60" t="s">
        <v>41</v>
      </c>
      <c r="C19" s="60"/>
      <c r="D19" s="60"/>
      <c r="E19" s="60"/>
    </row>
    <row r="20" spans="1:15" ht="76.5" customHeight="1">
      <c r="B20" s="60" t="s">
        <v>23</v>
      </c>
      <c r="C20" s="60"/>
      <c r="D20" s="60"/>
      <c r="E20" s="19"/>
      <c r="F20" s="19"/>
      <c r="G20" s="19"/>
      <c r="H20" s="19"/>
      <c r="I20" s="19"/>
      <c r="J20" s="19"/>
      <c r="K20" s="19"/>
      <c r="L20" s="13"/>
      <c r="M20" s="13"/>
      <c r="N20" s="13"/>
    </row>
    <row r="21" spans="1:15" s="6" customFormat="1" ht="15.75" customHeight="1">
      <c r="B21" s="56"/>
      <c r="C21" s="56"/>
      <c r="D21" s="56"/>
      <c r="E21" s="56"/>
      <c r="F21" s="56"/>
      <c r="G21" s="56"/>
      <c r="H21" s="56"/>
      <c r="I21" s="56"/>
      <c r="J21" s="56"/>
      <c r="K21" s="56"/>
      <c r="L21" s="5"/>
      <c r="M21" s="18"/>
      <c r="N21" s="5"/>
      <c r="O21" s="7"/>
    </row>
    <row r="22" spans="1:15" s="6" customFormat="1" ht="14.25" customHeight="1">
      <c r="A22" s="1"/>
      <c r="B22" s="1"/>
      <c r="C22" s="50" t="s">
        <v>4</v>
      </c>
      <c r="D22" s="50"/>
      <c r="E22" s="5"/>
      <c r="F22" s="21"/>
      <c r="G22" s="18"/>
      <c r="H22" s="5"/>
      <c r="I22" s="5"/>
      <c r="J22" s="5"/>
      <c r="K22" s="50" t="s">
        <v>10</v>
      </c>
      <c r="L22" s="50"/>
      <c r="M22" s="50"/>
      <c r="N22" s="50"/>
      <c r="O22" s="5"/>
    </row>
    <row r="23" spans="1:15" s="6" customFormat="1" ht="15.75" customHeight="1">
      <c r="A23" s="1"/>
      <c r="B23" s="1"/>
      <c r="C23" s="50"/>
      <c r="D23" s="50"/>
      <c r="E23" s="9"/>
      <c r="F23" s="9"/>
      <c r="G23" s="9"/>
      <c r="H23" s="9"/>
      <c r="I23" s="9"/>
      <c r="J23" s="9"/>
      <c r="K23" s="50"/>
      <c r="L23" s="50"/>
      <c r="M23" s="50"/>
      <c r="N23" s="50"/>
      <c r="O23" s="5"/>
    </row>
    <row r="24" spans="1:15" s="6" customFormat="1" ht="15.75" customHeight="1">
      <c r="A24" s="1"/>
      <c r="B24" s="1"/>
      <c r="C24" s="50"/>
      <c r="D24" s="50"/>
      <c r="E24" s="5"/>
      <c r="F24" s="21"/>
      <c r="G24" s="18"/>
      <c r="H24" s="5"/>
      <c r="I24" s="5"/>
      <c r="J24" s="5"/>
      <c r="K24" s="50" t="s">
        <v>17</v>
      </c>
      <c r="L24" s="50"/>
      <c r="M24" s="50"/>
      <c r="N24" s="50"/>
      <c r="O24" s="5"/>
    </row>
    <row r="25" spans="1:15" s="6" customFormat="1" ht="15.75" customHeight="1">
      <c r="A25" s="1"/>
      <c r="B25" s="1"/>
      <c r="C25" s="50" t="s">
        <v>16</v>
      </c>
      <c r="D25" s="50"/>
      <c r="E25" s="5"/>
      <c r="F25" s="21"/>
      <c r="G25" s="18"/>
      <c r="H25" s="5"/>
      <c r="I25" s="5"/>
      <c r="J25" s="5"/>
      <c r="K25" s="5"/>
      <c r="L25" s="26" t="s">
        <v>28</v>
      </c>
      <c r="M25" s="18"/>
      <c r="N25" s="5"/>
      <c r="O25" s="5"/>
    </row>
    <row r="26" spans="1:15" s="6" customFormat="1" ht="15.75">
      <c r="A26" s="1"/>
      <c r="B26" s="1"/>
      <c r="C26" s="50"/>
      <c r="D26" s="50"/>
      <c r="E26" s="10"/>
      <c r="F26" s="10"/>
      <c r="G26" s="10"/>
      <c r="H26" s="8"/>
      <c r="I26" s="8"/>
      <c r="J26" s="11"/>
      <c r="K26" s="50"/>
      <c r="L26" s="50"/>
      <c r="M26" s="50"/>
      <c r="N26" s="50"/>
      <c r="O26" s="5"/>
    </row>
    <row r="27" spans="1:15" ht="15.75" customHeight="1">
      <c r="C27" s="50" t="s">
        <v>8</v>
      </c>
      <c r="D27" s="50"/>
      <c r="E27" s="5"/>
      <c r="F27" s="21"/>
      <c r="G27" s="18"/>
      <c r="H27" s="5"/>
      <c r="I27" s="5"/>
      <c r="J27" s="5"/>
      <c r="K27" s="50" t="s">
        <v>25</v>
      </c>
      <c r="L27" s="50"/>
      <c r="M27" s="50"/>
      <c r="N27" s="50"/>
      <c r="O27" s="5"/>
    </row>
    <row r="28" spans="1:15" ht="15.75" customHeight="1">
      <c r="C28" s="50"/>
      <c r="D28" s="50"/>
      <c r="E28" s="10"/>
      <c r="F28" s="10"/>
      <c r="G28" s="10"/>
      <c r="H28" s="8"/>
      <c r="I28" s="8"/>
      <c r="J28" s="11"/>
      <c r="K28" s="50" t="s">
        <v>5</v>
      </c>
      <c r="L28" s="50"/>
      <c r="M28" s="50"/>
      <c r="N28" s="50"/>
      <c r="O28" s="5"/>
    </row>
    <row r="29" spans="1:15" ht="15.75" customHeight="1">
      <c r="C29" s="50" t="s">
        <v>19</v>
      </c>
      <c r="D29" s="50"/>
      <c r="E29" s="12"/>
      <c r="F29" s="12"/>
      <c r="G29" s="12"/>
      <c r="H29" s="12"/>
      <c r="I29" s="12"/>
      <c r="J29" s="9"/>
      <c r="K29" s="50" t="s">
        <v>18</v>
      </c>
      <c r="L29" s="50"/>
      <c r="M29" s="50"/>
      <c r="N29" s="50"/>
      <c r="O29" s="5"/>
    </row>
    <row r="30" spans="1:15" ht="15.75">
      <c r="K30" s="50"/>
      <c r="L30" s="50"/>
      <c r="M30" s="50"/>
      <c r="N30" s="50"/>
      <c r="O30" s="5"/>
    </row>
    <row r="31" spans="1:15" ht="15.75">
      <c r="C31" s="1" t="s">
        <v>7</v>
      </c>
      <c r="K31" s="1" t="s">
        <v>7</v>
      </c>
      <c r="O31" s="5"/>
    </row>
  </sheetData>
  <mergeCells count="39">
    <mergeCell ref="L1:N1"/>
    <mergeCell ref="L9:L11"/>
    <mergeCell ref="J2:N2"/>
    <mergeCell ref="N9:N11"/>
    <mergeCell ref="A3:N3"/>
    <mergeCell ref="K9:K11"/>
    <mergeCell ref="I9:I11"/>
    <mergeCell ref="A9:A11"/>
    <mergeCell ref="B9:B11"/>
    <mergeCell ref="A5:N6"/>
    <mergeCell ref="K30:N30"/>
    <mergeCell ref="K22:N22"/>
    <mergeCell ref="C22:D22"/>
    <mergeCell ref="D9:D11"/>
    <mergeCell ref="C9:C11"/>
    <mergeCell ref="C27:D27"/>
    <mergeCell ref="C28:D28"/>
    <mergeCell ref="C29:D29"/>
    <mergeCell ref="K26:N26"/>
    <mergeCell ref="C26:D26"/>
    <mergeCell ref="K27:N27"/>
    <mergeCell ref="K28:N28"/>
    <mergeCell ref="K29:N29"/>
    <mergeCell ref="C23:D23"/>
    <mergeCell ref="K24:N24"/>
    <mergeCell ref="J9:J11"/>
    <mergeCell ref="C25:D25"/>
    <mergeCell ref="A7:N7"/>
    <mergeCell ref="I17:K17"/>
    <mergeCell ref="E9:E11"/>
    <mergeCell ref="K23:N23"/>
    <mergeCell ref="C24:D24"/>
    <mergeCell ref="H9:H11"/>
    <mergeCell ref="B21:K21"/>
    <mergeCell ref="G9:G11"/>
    <mergeCell ref="M9:M11"/>
    <mergeCell ref="B20:D20"/>
    <mergeCell ref="F9:F11"/>
    <mergeCell ref="B19:E19"/>
  </mergeCells>
  <phoneticPr fontId="1" type="noConversion"/>
  <pageMargins left="0.23" right="0.17" top="0.52" bottom="0.32" header="0.17" footer="0.17"/>
  <pageSetup paperSize="9" scale="59" fitToHeight="5"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Неизвестна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Фаррахова Эльвера Римовна</cp:lastModifiedBy>
  <cp:lastPrinted>2016-03-15T11:10:41Z</cp:lastPrinted>
  <dcterms:created xsi:type="dcterms:W3CDTF">2006-12-21T12:23:27Z</dcterms:created>
  <dcterms:modified xsi:type="dcterms:W3CDTF">2016-03-15T11:10:46Z</dcterms:modified>
</cp:coreProperties>
</file>