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
    </mc:Choice>
  </mc:AlternateContent>
  <bookViews>
    <workbookView xWindow="0" yWindow="0" windowWidth="21600" windowHeight="9735"/>
  </bookViews>
  <sheets>
    <sheet name="Спецификация к прил 1.3" sheetId="1" r:id="rId1"/>
    <sheet name="График доставки к прил 1,3" sheetId="3" r:id="rId2"/>
    <sheet name="XLR_NoRangeSheet" sheetId="2" state="veryHidden" r:id="rId3"/>
  </sheets>
  <externalReferences>
    <externalReference r:id="rId4"/>
  </externalReferences>
  <definedNames>
    <definedName name="Query1">'Спецификация к прил 1.3'!$A$7:$Z$9</definedName>
    <definedName name="Query1_NOTE" hidden="1">[1]XLR_NoRangeSheet!$J$6</definedName>
    <definedName name="Query1_PRIL_NOMER" hidden="1">[1]XLR_NoRangeSheet!$S$6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1.3'!$A$13:$L$14</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J8" i="1" l="1"/>
  <c r="K7" i="1" l="1"/>
  <c r="B14" i="3" l="1"/>
  <c r="B13" i="3"/>
  <c r="B12" i="3"/>
  <c r="B11" i="3"/>
  <c r="B10" i="3"/>
  <c r="B9" i="3"/>
  <c r="B8" i="3"/>
  <c r="C4" i="3"/>
  <c r="G3" i="3"/>
  <c r="G2" i="3"/>
  <c r="J9" i="1" l="1"/>
  <c r="B8" i="1"/>
  <c r="B7" i="1"/>
  <c r="B5" i="2"/>
  <c r="D22" i="1"/>
  <c r="D21" i="1"/>
  <c r="D20" i="1"/>
</calcChain>
</file>

<file path=xl/sharedStrings.xml><?xml version="1.0" encoding="utf-8"?>
<sst xmlns="http://schemas.openxmlformats.org/spreadsheetml/2006/main" count="96" uniqueCount="63">
  <si>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</si>
  <si>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</si>
  <si>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</si>
  <si>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</si>
  <si>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</si>
  <si>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</si>
  <si>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</si>
  <si>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</si>
  <si>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</si>
  <si>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</si>
  <si>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</si>
  <si>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</si>
  <si>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</si>
  <si>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</si>
  <si>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</si>
  <si>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</si>
  <si>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</si>
  <si>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</si>
  <si>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ЛОТ</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</si>
  <si>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</si>
  <si>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</si>
  <si>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</si>
  <si>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</si>
  <si>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</si>
  <si>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</si>
  <si>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</si>
  <si>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</si>
  <si>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</si>
  <si>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</si>
  <si>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</si>
  <si>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</si>
  <si>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</si>
  <si>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радио и телевидения (ОРиТ)</t>
  </si>
  <si>
    <t>Приложение 1.4</t>
  </si>
  <si>
    <t>24928</t>
  </si>
  <si>
    <t>ПРОВОЛОКА ОЦИНКОВ  3ММ</t>
  </si>
  <si>
    <t>т</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</si>
  <si>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</si>
  <si>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График доставки</t>
  </si>
  <si>
    <t>Филиал</t>
  </si>
  <si>
    <t>Адрес и контактное лицо</t>
  </si>
  <si>
    <t>Белорецкий МУЭС</t>
  </si>
  <si>
    <t>Бирский МУЭС</t>
  </si>
  <si>
    <t>Стерлитамакский МУЭС</t>
  </si>
  <si>
    <t>Центр технической эксплуатации</t>
  </si>
  <si>
    <t xml:space="preserve">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t>
  </si>
  <si>
    <t xml:space="preserve">ПРОВОЛОКА ОЦИНКОВ. 4ММ </t>
  </si>
  <si>
    <t xml:space="preserve">осуществляется  за счет поставщика автомобильным транспортом </t>
  </si>
  <si>
    <t xml:space="preserve">наличие паспорта качества </t>
  </si>
  <si>
    <t xml:space="preserve">не менее 12 месяцев </t>
  </si>
  <si>
    <t xml:space="preserve">не менее 24 месяцев </t>
  </si>
  <si>
    <t xml:space="preserve"> ОМТ ОАО Башинформсвязь </t>
  </si>
  <si>
    <t>Шиц Д.В тел 8/347/2215597</t>
  </si>
  <si>
    <t>г.Белорецк ул. Ленина д.41
Кузнецов Дмитрий Николаевич                                                          т .раб 8(34792) 5-12-35             .сот 8-9051808865</t>
  </si>
  <si>
    <t>Бирск ул Бурновская д.10 
Ульданов Флюр Халяфович  сот 8-9272381395                               Зам директора Юрий Алексеевич 8917348378</t>
  </si>
  <si>
    <t>г.Стерлитамак ул. Коммунистическая ,д.30
Секварова Светлана Владимировна                                                сот 8-9656487022
Зам. директора Белоусов Михаил Петрович 
89173435915</t>
  </si>
  <si>
    <t>г.Уфа ул .Каспийская, д. 14
Иксанова Флюра Сагитовна  сот. 8-905-352-77-79              Савельева Мария Владимировна сот 8/347/2746212                                              Подгорная Резеда Рифгатовна                            284-81-57; 284-85-60</t>
  </si>
  <si>
    <t xml:space="preserve">Согласно графика  доставки ( см лист № 2) </t>
  </si>
  <si>
    <t>Приложение 1.3</t>
  </si>
  <si>
    <t xml:space="preserve"> Приложение № 1.3</t>
  </si>
  <si>
    <t>май</t>
  </si>
  <si>
    <t xml:space="preserve">итого </t>
  </si>
  <si>
    <t xml:space="preserve">до 25 мая  2015года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</si>
</sst>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quot;р.&quot;"/>
  </numFmts>
  <fonts count="6"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b/>
      <sz val="12"/>
      <color theme="1"/>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cellStyleXfs>
  <cellXfs count="69">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0" fillId="0" borderId="0" xfId="0"/>
    <xf numFmtId="0" fontId="0" fillId="0" borderId="0" xfId="0"/>
    <xf numFmtId="0" fontId="0" fillId="0" borderId="0" xfId="0" applyFont="1"/>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Font="1" applyBorder="1" applyAlignment="1">
      <alignment horizontal="center"/>
    </xf>
    <xf numFmtId="0" fontId="5" fillId="0" borderId="0" xfId="0" applyFont="1" applyAlignment="1"/>
    <xf numFmtId="0" fontId="5" fillId="0" borderId="0" xfId="0" applyFont="1" applyAlignment="1">
      <alignment horizontal="center"/>
    </xf>
    <xf numFmtId="164" fontId="0" fillId="0" borderId="1" xfId="0" applyNumberFormat="1" applyBorder="1" applyAlignment="1">
      <alignment horizontal="center" vertical="top" wrapText="1"/>
    </xf>
    <xf numFmtId="0" fontId="2" fillId="0" borderId="4" xfId="0" applyFont="1" applyBorder="1"/>
    <xf numFmtId="0" fontId="0" fillId="0" borderId="0" xfId="0" applyBorder="1" applyAlignment="1"/>
    <xf numFmtId="0" fontId="0" fillId="0" borderId="1" xfId="0" applyNumberFormat="1" applyBorder="1" applyAlignment="1">
      <alignment horizontal="left" vertical="top"/>
    </xf>
    <xf numFmtId="164" fontId="0" fillId="0" borderId="1" xfId="0" applyNumberFormat="1" applyBorder="1" applyAlignment="1">
      <alignment vertical="top" wrapText="1"/>
    </xf>
    <xf numFmtId="0" fontId="0" fillId="0" borderId="1" xfId="0" applyNumberFormat="1" applyBorder="1" applyAlignment="1">
      <alignment horizontal="right" vertical="top"/>
    </xf>
    <xf numFmtId="49" fontId="2" fillId="0" borderId="4" xfId="0" applyNumberFormat="1" applyFont="1" applyBorder="1" applyAlignment="1">
      <alignment horizontal="center"/>
    </xf>
    <xf numFmtId="0" fontId="0" fillId="0" borderId="1" xfId="0" applyFont="1" applyBorder="1" applyAlignment="1">
      <alignment horizontal="center"/>
    </xf>
    <xf numFmtId="165" fontId="0" fillId="0" borderId="1" xfId="0" applyNumberFormat="1" applyBorder="1" applyAlignment="1">
      <alignment vertical="top" wrapText="1"/>
    </xf>
    <xf numFmtId="0" fontId="0" fillId="0" borderId="1" xfId="0" applyNumberFormat="1" applyBorder="1" applyAlignment="1">
      <alignment horizontal="center" vertical="top"/>
    </xf>
    <xf numFmtId="0" fontId="0" fillId="0" borderId="0" xfId="0" applyBorder="1" applyAlignment="1">
      <alignment horizontal="left"/>
    </xf>
    <xf numFmtId="0" fontId="0" fillId="0" borderId="0" xfId="0" applyAlignment="1">
      <alignment horizontal="right"/>
    </xf>
    <xf numFmtId="0" fontId="0" fillId="0" borderId="7" xfId="0" applyBorder="1" applyAlignment="1">
      <alignment horizontal="left"/>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7" xfId="0" applyBorder="1" applyAlignment="1">
      <alignment horizontal="left" vertical="top" wrapText="1"/>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1" xfId="0" applyBorder="1" applyAlignment="1">
      <alignment horizontal="left"/>
    </xf>
    <xf numFmtId="0" fontId="0" fillId="0" borderId="1" xfId="0"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0" xfId="0" applyFont="1" applyBorder="1" applyAlignment="1">
      <alignment horizontal="left"/>
    </xf>
    <xf numFmtId="0" fontId="0" fillId="0" borderId="10" xfId="0" applyBorder="1" applyAlignment="1">
      <alignment horizontal="left"/>
    </xf>
    <xf numFmtId="0" fontId="3" fillId="0" borderId="5" xfId="0" applyFont="1" applyBorder="1" applyAlignment="1">
      <alignment horizontal="center" vertical="top" wrapText="1"/>
    </xf>
    <xf numFmtId="0" fontId="3" fillId="0" borderId="2"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радио и телевидения (ОРиТ)</v>
          </cell>
          <cell r="R6" t="str">
            <v/>
          </cell>
          <cell r="S6" t="str">
            <v>Приложение 1.4</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Z22"/>
  <sheetViews>
    <sheetView tabSelected="1" view="pageBreakPreview" zoomScale="60" zoomScaleNormal="100" workbookViewId="0">
      <selection activeCell="H20" sqref="H20:H21"/>
    </sheetView>
  </sheetViews>
  <sheetFormatPr defaultRowHeight="15" x14ac:dyDescent="0.25"/>
  <cols>
    <col min="1" max="1" width="0.85546875" customWidth="1"/>
    <col min="2" max="2" width="8.42578125" customWidth="1"/>
    <col min="3" max="3" width="8.42578125" style="9" customWidth="1"/>
    <col min="4" max="4" width="26.42578125" customWidth="1"/>
    <col min="5" max="5" width="55.140625" customWidth="1"/>
    <col min="8" max="8" width="9.140625" style="9"/>
    <col min="9" max="9" width="19.5703125" style="7" customWidth="1"/>
    <col min="10" max="10" width="16" style="7" customWidth="1"/>
    <col min="11" max="11" width="18.28515625" style="8" customWidth="1"/>
    <col min="12" max="12" width="18.7109375" customWidth="1"/>
    <col min="22" max="25" width="9.140625" style="9"/>
  </cols>
  <sheetData>
    <row r="1" spans="1:26" x14ac:dyDescent="0.25">
      <c r="J1" s="41" t="s">
        <v>58</v>
      </c>
      <c r="K1" s="41"/>
      <c r="L1" s="41"/>
    </row>
    <row r="2" spans="1:26" x14ac:dyDescent="0.25">
      <c r="B2" s="46" t="s">
        <v>9</v>
      </c>
      <c r="C2" s="46"/>
      <c r="D2" s="46"/>
      <c r="E2" s="46"/>
      <c r="F2" s="46"/>
      <c r="G2" s="46"/>
      <c r="H2" s="46"/>
      <c r="I2" s="46"/>
      <c r="J2" s="46"/>
      <c r="K2" s="46"/>
      <c r="L2" s="46"/>
    </row>
    <row r="3" spans="1:26" x14ac:dyDescent="0.25">
      <c r="B3" t="s">
        <v>18</v>
      </c>
      <c r="C3" s="9" t="s">
        <v>25</v>
      </c>
      <c r="D3" s="21"/>
      <c r="E3" s="20" t="s">
        <v>32</v>
      </c>
      <c r="L3" s="17"/>
    </row>
    <row r="4" spans="1:26" s="10" customFormat="1" ht="15" customHeight="1" x14ac:dyDescent="0.25">
      <c r="B4" s="47" t="s">
        <v>0</v>
      </c>
      <c r="C4" s="49" t="s">
        <v>21</v>
      </c>
      <c r="D4" s="47" t="s">
        <v>14</v>
      </c>
      <c r="E4" s="47" t="s">
        <v>1</v>
      </c>
      <c r="F4" s="47" t="s">
        <v>13</v>
      </c>
      <c r="G4" s="59" t="s">
        <v>60</v>
      </c>
      <c r="H4" s="61" t="s">
        <v>61</v>
      </c>
      <c r="I4" s="55" t="s">
        <v>15</v>
      </c>
      <c r="J4" s="53" t="s">
        <v>16</v>
      </c>
      <c r="K4" s="48" t="s">
        <v>17</v>
      </c>
      <c r="L4" s="47" t="s">
        <v>2</v>
      </c>
    </row>
    <row r="5" spans="1:26" s="11" customFormat="1" ht="64.5" customHeight="1" x14ac:dyDescent="0.25">
      <c r="B5" s="47"/>
      <c r="C5" s="50"/>
      <c r="D5" s="47"/>
      <c r="E5" s="47"/>
      <c r="F5" s="47"/>
      <c r="G5" s="60"/>
      <c r="H5" s="62"/>
      <c r="I5" s="56"/>
      <c r="J5" s="54"/>
      <c r="K5" s="48"/>
      <c r="L5" s="47"/>
    </row>
    <row r="6" spans="1:26" s="10" customFormat="1" x14ac:dyDescent="0.25">
      <c r="B6" s="12">
        <v>1</v>
      </c>
      <c r="C6" s="22">
        <v>2</v>
      </c>
      <c r="D6" s="12">
        <v>3</v>
      </c>
      <c r="E6" s="12">
        <v>5</v>
      </c>
      <c r="F6" s="12">
        <v>6</v>
      </c>
      <c r="G6" s="12">
        <v>11</v>
      </c>
      <c r="H6" s="37"/>
      <c r="I6" s="12">
        <v>12</v>
      </c>
      <c r="J6" s="12">
        <v>13</v>
      </c>
      <c r="K6" s="12">
        <v>14</v>
      </c>
      <c r="L6" s="12">
        <v>15</v>
      </c>
    </row>
    <row r="7" spans="1:26" ht="409.5" x14ac:dyDescent="0.25">
      <c r="A7" s="9"/>
      <c r="B7" s="6">
        <f>ROW()-6</f>
        <v>1</v>
      </c>
      <c r="C7" s="6" t="s">
        <v>34</v>
      </c>
      <c r="D7" s="1" t="s">
        <v>35</v>
      </c>
      <c r="E7" s="1" t="s">
        <v>37</v>
      </c>
      <c r="F7" s="4" t="s">
        <v>36</v>
      </c>
      <c r="G7" s="33">
        <v>1.7050000000000001</v>
      </c>
      <c r="H7" s="33">
        <v>1.7050000000000001</v>
      </c>
      <c r="I7" s="38">
        <v>45720.34</v>
      </c>
      <c r="J7" s="34">
        <v>77953.179999999993</v>
      </c>
      <c r="K7" s="34">
        <f>J7*1.18</f>
        <v>91984.752399999983</v>
      </c>
      <c r="L7" s="1" t="s">
        <v>57</v>
      </c>
      <c r="M7" s="9"/>
      <c r="N7" s="9"/>
      <c r="O7" s="9"/>
      <c r="P7" s="9"/>
      <c r="Q7" s="9"/>
      <c r="R7" s="9"/>
      <c r="S7" s="9"/>
      <c r="T7" s="9"/>
      <c r="U7" s="9"/>
      <c r="Z7" s="9"/>
    </row>
    <row r="8" spans="1:26" s="9" customFormat="1" ht="318" customHeight="1" x14ac:dyDescent="0.25">
      <c r="B8" s="6">
        <f>ROW()-6</f>
        <v>2</v>
      </c>
      <c r="C8" s="39">
        <v>5423</v>
      </c>
      <c r="D8" s="1" t="s">
        <v>46</v>
      </c>
      <c r="E8" s="1" t="s">
        <v>45</v>
      </c>
      <c r="F8" s="4" t="s">
        <v>36</v>
      </c>
      <c r="G8" s="33">
        <v>0.79400000000000004</v>
      </c>
      <c r="H8" s="33">
        <v>0.79400000000000004</v>
      </c>
      <c r="I8" s="5">
        <v>52489</v>
      </c>
      <c r="J8" s="5">
        <f>I8*G8</f>
        <v>41676.266000000003</v>
      </c>
      <c r="K8" s="5">
        <v>49178</v>
      </c>
      <c r="L8" s="1" t="s">
        <v>57</v>
      </c>
    </row>
    <row r="9" spans="1:26" s="9" customFormat="1" x14ac:dyDescent="0.25">
      <c r="B9" s="14"/>
      <c r="C9" s="16"/>
      <c r="D9" s="15"/>
      <c r="E9" s="15"/>
      <c r="F9" s="16"/>
      <c r="G9" s="16"/>
      <c r="H9" s="16"/>
      <c r="I9" s="18"/>
      <c r="J9" s="19">
        <f>SUM($J$7:$J$8)</f>
        <v>119629.446</v>
      </c>
      <c r="K9" s="19">
        <v>141162.75</v>
      </c>
      <c r="L9" s="2"/>
    </row>
    <row r="10" spans="1:26" ht="16.5" customHeight="1" x14ac:dyDescent="0.25">
      <c r="B10" s="57" t="s">
        <v>3</v>
      </c>
      <c r="C10" s="57"/>
      <c r="D10" s="57"/>
      <c r="E10" s="57"/>
      <c r="F10" s="57"/>
      <c r="G10" s="57"/>
      <c r="H10" s="57"/>
      <c r="I10" s="57"/>
      <c r="J10" s="57"/>
      <c r="K10" s="57"/>
      <c r="L10" s="57"/>
    </row>
    <row r="11" spans="1:26" x14ac:dyDescent="0.25">
      <c r="B11" s="52" t="s">
        <v>4</v>
      </c>
      <c r="C11" s="52"/>
      <c r="D11" s="52"/>
      <c r="E11" s="42" t="s">
        <v>62</v>
      </c>
      <c r="F11" s="42"/>
      <c r="G11" s="42"/>
      <c r="H11" s="42"/>
      <c r="I11" s="42"/>
      <c r="J11" s="42"/>
      <c r="K11" s="42"/>
      <c r="L11" s="42"/>
    </row>
    <row r="12" spans="1:26" ht="23.25" customHeight="1" x14ac:dyDescent="0.25">
      <c r="B12" s="58" t="s">
        <v>5</v>
      </c>
      <c r="C12" s="58"/>
      <c r="D12" s="58"/>
      <c r="E12" s="51" t="s">
        <v>47</v>
      </c>
      <c r="F12" s="51"/>
      <c r="G12" s="51"/>
      <c r="H12" s="51"/>
      <c r="I12" s="51"/>
      <c r="J12" s="51"/>
      <c r="K12" s="51"/>
      <c r="L12" s="51"/>
      <c r="M12" s="2"/>
      <c r="N12" s="2"/>
      <c r="O12" s="2"/>
      <c r="P12" s="2"/>
      <c r="Q12" s="2"/>
    </row>
    <row r="13" spans="1:26" s="9" customFormat="1" ht="15" customHeight="1" x14ac:dyDescent="0.25">
      <c r="B13" s="52" t="s">
        <v>6</v>
      </c>
      <c r="C13" s="52"/>
      <c r="D13" s="52"/>
      <c r="E13" s="42" t="s">
        <v>48</v>
      </c>
      <c r="F13" s="42"/>
      <c r="G13" s="42"/>
      <c r="H13" s="42"/>
      <c r="I13" s="42"/>
      <c r="J13" s="42"/>
      <c r="K13" s="42"/>
      <c r="L13" s="42"/>
      <c r="M13"/>
      <c r="N13"/>
      <c r="O13"/>
      <c r="P13"/>
      <c r="Q13"/>
      <c r="R13"/>
      <c r="S13"/>
      <c r="T13"/>
      <c r="U13"/>
      <c r="Z13"/>
    </row>
    <row r="14" spans="1:26" s="9" customFormat="1" ht="15" customHeight="1" x14ac:dyDescent="0.25">
      <c r="B14" s="43" t="s">
        <v>19</v>
      </c>
      <c r="C14" s="44"/>
      <c r="D14" s="45"/>
      <c r="E14" s="42" t="s">
        <v>49</v>
      </c>
      <c r="F14" s="42"/>
      <c r="G14" s="42"/>
      <c r="H14" s="42"/>
      <c r="I14" s="42"/>
      <c r="J14" s="42"/>
      <c r="K14" s="42"/>
      <c r="L14" s="42"/>
      <c r="M14"/>
      <c r="N14"/>
      <c r="O14"/>
      <c r="P14"/>
      <c r="Q14"/>
      <c r="R14"/>
      <c r="S14"/>
      <c r="T14"/>
      <c r="U14"/>
      <c r="Z14"/>
    </row>
    <row r="15" spans="1:26" x14ac:dyDescent="0.25">
      <c r="A15" s="9"/>
      <c r="B15" s="43" t="s">
        <v>20</v>
      </c>
      <c r="C15" s="44"/>
      <c r="D15" s="45"/>
      <c r="E15" s="42" t="s">
        <v>50</v>
      </c>
      <c r="F15" s="42"/>
      <c r="G15" s="42"/>
      <c r="H15" s="42"/>
      <c r="I15" s="42"/>
      <c r="J15" s="42"/>
      <c r="K15" s="42"/>
      <c r="L15" s="42"/>
      <c r="M15" s="9"/>
      <c r="N15" s="9"/>
      <c r="O15" s="9"/>
      <c r="P15" s="9"/>
      <c r="Q15" s="9"/>
      <c r="R15" s="9"/>
      <c r="S15" s="9"/>
      <c r="T15" s="9"/>
      <c r="U15" s="9"/>
      <c r="Z15" s="9"/>
    </row>
    <row r="16" spans="1:26" ht="19.5" customHeight="1" x14ac:dyDescent="0.25">
      <c r="A16" s="9"/>
      <c r="B16" s="52" t="s">
        <v>7</v>
      </c>
      <c r="C16" s="52"/>
      <c r="D16" s="52"/>
      <c r="E16" s="42" t="s">
        <v>51</v>
      </c>
      <c r="F16" s="42"/>
      <c r="G16" s="42"/>
      <c r="H16" s="42"/>
      <c r="I16" s="42"/>
      <c r="J16" s="42"/>
      <c r="K16" s="42"/>
      <c r="L16" s="42"/>
      <c r="M16" s="9"/>
      <c r="N16" s="9"/>
      <c r="O16" s="9"/>
      <c r="P16" s="9"/>
      <c r="Q16" s="9"/>
      <c r="R16" s="9"/>
      <c r="S16" s="9"/>
      <c r="T16" s="9"/>
      <c r="U16" s="9"/>
      <c r="Z16" s="9"/>
    </row>
    <row r="17" spans="1:26" s="9" customFormat="1" ht="19.5" customHeight="1" x14ac:dyDescent="0.25">
      <c r="A17"/>
      <c r="B17" s="52" t="s">
        <v>8</v>
      </c>
      <c r="C17" s="52"/>
      <c r="D17" s="52"/>
      <c r="E17" s="42" t="s">
        <v>52</v>
      </c>
      <c r="F17" s="42"/>
      <c r="G17" s="42"/>
      <c r="H17" s="42"/>
      <c r="I17" s="42"/>
      <c r="J17" s="42"/>
      <c r="K17" s="42"/>
      <c r="L17" s="42"/>
      <c r="M17"/>
      <c r="N17"/>
      <c r="O17"/>
      <c r="P17"/>
      <c r="Q17"/>
      <c r="R17"/>
      <c r="S17"/>
      <c r="T17"/>
      <c r="U17"/>
      <c r="Z17"/>
    </row>
    <row r="18" spans="1:26" s="9" customFormat="1" x14ac:dyDescent="0.25">
      <c r="B18" s="23"/>
      <c r="C18" s="23"/>
      <c r="D18" s="23"/>
      <c r="E18" s="24"/>
      <c r="F18" s="24"/>
      <c r="G18" s="24"/>
      <c r="H18" s="40"/>
      <c r="I18" s="24"/>
      <c r="J18" s="24"/>
      <c r="K18" s="24"/>
      <c r="L18" s="24"/>
    </row>
    <row r="19" spans="1:26" x14ac:dyDescent="0.25">
      <c r="B19" t="s">
        <v>10</v>
      </c>
    </row>
    <row r="20" spans="1:26" x14ac:dyDescent="0.25">
      <c r="D20" s="3" t="str">
        <f>Query2_USERN</f>
        <v>Ахметзянова Венера Фанитовна</v>
      </c>
    </row>
    <row r="21" spans="1:26" x14ac:dyDescent="0.25">
      <c r="B21" t="s">
        <v>11</v>
      </c>
      <c r="D21" s="3" t="str">
        <f>Query2_USERT</f>
        <v>(347)221-56-61</v>
      </c>
    </row>
    <row r="22" spans="1:26" x14ac:dyDescent="0.25">
      <c r="B22" t="s">
        <v>12</v>
      </c>
      <c r="D22" s="3" t="str">
        <f>Query2_USERE</f>
        <v/>
      </c>
    </row>
  </sheetData>
  <mergeCells count="28">
    <mergeCell ref="E12:L12"/>
    <mergeCell ref="E13:L13"/>
    <mergeCell ref="B17:D17"/>
    <mergeCell ref="J4:J5"/>
    <mergeCell ref="I4:I5"/>
    <mergeCell ref="B13:D13"/>
    <mergeCell ref="B11:D11"/>
    <mergeCell ref="B10:L10"/>
    <mergeCell ref="B16:D16"/>
    <mergeCell ref="B12:D12"/>
    <mergeCell ref="B15:D15"/>
    <mergeCell ref="G4:G5"/>
    <mergeCell ref="H4:H5"/>
    <mergeCell ref="J1:L1"/>
    <mergeCell ref="E14:L14"/>
    <mergeCell ref="E15:L15"/>
    <mergeCell ref="E16:L16"/>
    <mergeCell ref="E17:L17"/>
    <mergeCell ref="B14:D14"/>
    <mergeCell ref="B2:L2"/>
    <mergeCell ref="B4:B5"/>
    <mergeCell ref="D4:D5"/>
    <mergeCell ref="K4:K5"/>
    <mergeCell ref="L4:L5"/>
    <mergeCell ref="E4:E5"/>
    <mergeCell ref="F4:F5"/>
    <mergeCell ref="C4:C5"/>
    <mergeCell ref="E11:L11"/>
  </mergeCells>
  <pageMargins left="0.78740157480314965" right="0.39370078740157483" top="0.78740157480314965" bottom="0.39370078740157483" header="0.31496062992125984" footer="0.31496062992125984"/>
  <pageSetup paperSize="9" scale="47"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zoomScaleNormal="100" workbookViewId="0">
      <selection activeCell="E5" sqref="E5:E6"/>
    </sheetView>
  </sheetViews>
  <sheetFormatPr defaultRowHeight="15" x14ac:dyDescent="0.25"/>
  <cols>
    <col min="1" max="1" width="0.85546875" style="9" customWidth="1"/>
    <col min="2" max="2" width="8.42578125" style="9" customWidth="1"/>
    <col min="3" max="3" width="26.42578125" style="9" customWidth="1"/>
    <col min="4" max="4" width="9.140625" style="9"/>
    <col min="5" max="5" width="9.140625" style="9" customWidth="1"/>
    <col min="6" max="6" width="19.5703125" style="9" customWidth="1"/>
    <col min="7" max="7" width="31" style="9" customWidth="1"/>
    <col min="8" max="8" width="3.28515625" style="9" customWidth="1"/>
    <col min="9" max="16384" width="9.140625" style="9"/>
  </cols>
  <sheetData>
    <row r="1" spans="1:13" x14ac:dyDescent="0.25">
      <c r="G1" s="17" t="s">
        <v>59</v>
      </c>
    </row>
    <row r="2" spans="1:13" ht="15.75" x14ac:dyDescent="0.25">
      <c r="B2" s="28" t="s">
        <v>38</v>
      </c>
      <c r="C2" s="28"/>
      <c r="D2" s="28"/>
      <c r="E2" s="28"/>
      <c r="F2" s="28"/>
      <c r="G2" s="17" t="str">
        <f>Query1_TIPNAME</f>
        <v/>
      </c>
    </row>
    <row r="3" spans="1:13" ht="15.75" x14ac:dyDescent="0.25">
      <c r="B3" s="29"/>
      <c r="C3" s="29"/>
      <c r="D3" s="29"/>
      <c r="E3" s="29"/>
      <c r="F3" s="29"/>
      <c r="G3" s="17" t="str">
        <f>Query1_UA2NAME</f>
        <v>Отдел радио и телевидения (ОРиТ)</v>
      </c>
    </row>
    <row r="4" spans="1:13" x14ac:dyDescent="0.25">
      <c r="B4" s="9" t="s">
        <v>18</v>
      </c>
      <c r="C4" s="65" t="str">
        <f>Query1_NOTE</f>
        <v>Поставка оцинкованной проволоки , катанки</v>
      </c>
      <c r="D4" s="66"/>
      <c r="E4" s="66"/>
    </row>
    <row r="5" spans="1:13" s="10" customFormat="1" ht="15" customHeight="1" x14ac:dyDescent="0.25">
      <c r="B5" s="47" t="s">
        <v>0</v>
      </c>
      <c r="C5" s="47" t="s">
        <v>14</v>
      </c>
      <c r="D5" s="47" t="s">
        <v>13</v>
      </c>
      <c r="E5" s="67" t="s">
        <v>60</v>
      </c>
      <c r="F5" s="63" t="s">
        <v>39</v>
      </c>
      <c r="G5" s="47" t="s">
        <v>40</v>
      </c>
    </row>
    <row r="6" spans="1:13" s="11" customFormat="1" x14ac:dyDescent="0.25">
      <c r="B6" s="47"/>
      <c r="C6" s="47"/>
      <c r="D6" s="47"/>
      <c r="E6" s="68"/>
      <c r="F6" s="64"/>
      <c r="G6" s="47"/>
    </row>
    <row r="7" spans="1:13" s="10" customFormat="1" x14ac:dyDescent="0.25">
      <c r="B7" s="27">
        <v>1</v>
      </c>
      <c r="C7" s="27">
        <v>2</v>
      </c>
      <c r="D7" s="27">
        <v>3</v>
      </c>
      <c r="E7" s="27">
        <v>4</v>
      </c>
      <c r="F7" s="27">
        <v>9</v>
      </c>
      <c r="G7" s="27">
        <v>10</v>
      </c>
    </row>
    <row r="8" spans="1:13" ht="60" x14ac:dyDescent="0.25">
      <c r="B8" s="6">
        <f t="shared" ref="B8:B14" si="0">ROW()-6</f>
        <v>2</v>
      </c>
      <c r="C8" s="1" t="s">
        <v>35</v>
      </c>
      <c r="D8" s="4" t="s">
        <v>36</v>
      </c>
      <c r="E8" s="35">
        <v>0.35</v>
      </c>
      <c r="F8" s="30" t="s">
        <v>41</v>
      </c>
      <c r="G8" s="1" t="s">
        <v>53</v>
      </c>
    </row>
    <row r="9" spans="1:13" ht="75" x14ac:dyDescent="0.25">
      <c r="B9" s="6">
        <f t="shared" si="0"/>
        <v>3</v>
      </c>
      <c r="C9" s="1" t="s">
        <v>35</v>
      </c>
      <c r="D9" s="4" t="s">
        <v>36</v>
      </c>
      <c r="E9" s="35">
        <v>0.27</v>
      </c>
      <c r="F9" s="30" t="s">
        <v>42</v>
      </c>
      <c r="G9" s="1" t="s">
        <v>54</v>
      </c>
    </row>
    <row r="10" spans="1:13" ht="120" x14ac:dyDescent="0.25">
      <c r="B10" s="6">
        <f t="shared" si="0"/>
        <v>4</v>
      </c>
      <c r="C10" s="1" t="s">
        <v>35</v>
      </c>
      <c r="D10" s="4" t="s">
        <v>36</v>
      </c>
      <c r="E10" s="35">
        <v>1.0549999999999999</v>
      </c>
      <c r="F10" s="30" t="s">
        <v>43</v>
      </c>
      <c r="G10" s="1" t="s">
        <v>55</v>
      </c>
    </row>
    <row r="11" spans="1:13" s="13" customFormat="1" ht="120" x14ac:dyDescent="0.25">
      <c r="A11" s="9"/>
      <c r="B11" s="6">
        <f t="shared" si="0"/>
        <v>5</v>
      </c>
      <c r="C11" s="1" t="s">
        <v>35</v>
      </c>
      <c r="D11" s="4" t="s">
        <v>36</v>
      </c>
      <c r="E11" s="35">
        <v>0.03</v>
      </c>
      <c r="F11" s="30" t="s">
        <v>44</v>
      </c>
      <c r="G11" s="1" t="s">
        <v>56</v>
      </c>
    </row>
    <row r="12" spans="1:13" s="13" customFormat="1" ht="75" x14ac:dyDescent="0.25">
      <c r="A12" s="9"/>
      <c r="B12" s="6">
        <f t="shared" si="0"/>
        <v>6</v>
      </c>
      <c r="C12" s="1" t="s">
        <v>46</v>
      </c>
      <c r="D12" s="4" t="s">
        <v>36</v>
      </c>
      <c r="E12" s="35">
        <v>0.14099999999999999</v>
      </c>
      <c r="F12" s="30" t="s">
        <v>42</v>
      </c>
      <c r="G12" s="1" t="s">
        <v>54</v>
      </c>
    </row>
    <row r="13" spans="1:13" s="13" customFormat="1" ht="120" x14ac:dyDescent="0.25">
      <c r="A13" s="9"/>
      <c r="B13" s="6">
        <f t="shared" si="0"/>
        <v>7</v>
      </c>
      <c r="C13" s="1" t="s">
        <v>46</v>
      </c>
      <c r="D13" s="4" t="s">
        <v>36</v>
      </c>
      <c r="E13" s="35">
        <v>0.628</v>
      </c>
      <c r="F13" s="30" t="s">
        <v>43</v>
      </c>
      <c r="G13" s="1" t="s">
        <v>55</v>
      </c>
    </row>
    <row r="14" spans="1:13" s="13" customFormat="1" ht="120" x14ac:dyDescent="0.25">
      <c r="A14" s="9"/>
      <c r="B14" s="6">
        <f t="shared" si="0"/>
        <v>8</v>
      </c>
      <c r="C14" s="1" t="s">
        <v>46</v>
      </c>
      <c r="D14" s="4" t="s">
        <v>36</v>
      </c>
      <c r="E14" s="35">
        <v>2.5000000000000001E-2</v>
      </c>
      <c r="F14" s="30" t="s">
        <v>44</v>
      </c>
      <c r="G14" s="1" t="s">
        <v>56</v>
      </c>
      <c r="H14" s="2"/>
      <c r="I14" s="2"/>
      <c r="J14" s="2"/>
      <c r="K14" s="2"/>
      <c r="L14" s="2"/>
      <c r="M14" s="2"/>
    </row>
    <row r="15" spans="1:13" s="13" customFormat="1" x14ac:dyDescent="0.25">
      <c r="A15" s="9"/>
      <c r="B15" s="14"/>
      <c r="C15" s="15"/>
      <c r="D15" s="31"/>
      <c r="E15" s="36"/>
      <c r="F15" s="18"/>
      <c r="G15" s="2"/>
    </row>
    <row r="16" spans="1:13" s="13" customFormat="1" x14ac:dyDescent="0.25">
      <c r="A16" s="9"/>
      <c r="C16" s="2"/>
      <c r="G16" s="2"/>
    </row>
    <row r="17" spans="1:7" s="13" customFormat="1" x14ac:dyDescent="0.25">
      <c r="B17" s="32"/>
      <c r="C17" s="32"/>
      <c r="D17" s="32"/>
      <c r="E17" s="32"/>
      <c r="F17" s="32"/>
      <c r="G17" s="32"/>
    </row>
    <row r="18" spans="1:7" s="13" customFormat="1" x14ac:dyDescent="0.25">
      <c r="B18" s="32"/>
      <c r="C18" s="32"/>
      <c r="D18" s="32"/>
      <c r="E18" s="32"/>
      <c r="F18" s="32"/>
      <c r="G18" s="32"/>
    </row>
    <row r="19" spans="1:7" s="13" customFormat="1" x14ac:dyDescent="0.25">
      <c r="B19" s="32"/>
      <c r="C19" s="32"/>
      <c r="D19" s="32"/>
      <c r="E19" s="32"/>
      <c r="F19" s="32"/>
      <c r="G19" s="32"/>
    </row>
    <row r="20" spans="1:7" s="13" customFormat="1" x14ac:dyDescent="0.25">
      <c r="B20" s="32"/>
      <c r="C20" s="32"/>
      <c r="D20" s="2"/>
      <c r="E20" s="2"/>
      <c r="F20" s="2"/>
      <c r="G20" s="2"/>
    </row>
    <row r="21" spans="1:7" s="13" customFormat="1" x14ac:dyDescent="0.25">
      <c r="B21" s="32"/>
      <c r="C21" s="32"/>
      <c r="D21" s="32"/>
      <c r="E21" s="32"/>
      <c r="F21" s="32"/>
      <c r="G21" s="32"/>
    </row>
    <row r="22" spans="1:7" s="13" customFormat="1" x14ac:dyDescent="0.25">
      <c r="B22" s="32"/>
      <c r="C22" s="32"/>
      <c r="D22" s="32"/>
      <c r="E22" s="32"/>
      <c r="F22" s="32"/>
      <c r="G22" s="32"/>
    </row>
    <row r="23" spans="1:7" s="13" customFormat="1" x14ac:dyDescent="0.25">
      <c r="B23" s="32"/>
      <c r="C23" s="32"/>
      <c r="D23" s="32"/>
      <c r="E23" s="32"/>
      <c r="F23" s="32"/>
      <c r="G23" s="32"/>
    </row>
    <row r="24" spans="1:7" s="13" customFormat="1" x14ac:dyDescent="0.25">
      <c r="B24" s="32"/>
      <c r="C24" s="32"/>
      <c r="D24" s="32"/>
      <c r="E24" s="32"/>
      <c r="F24" s="32"/>
      <c r="G24" s="32"/>
    </row>
    <row r="25" spans="1:7" x14ac:dyDescent="0.25">
      <c r="A25" s="13"/>
      <c r="B25" s="32"/>
      <c r="C25" s="32"/>
      <c r="D25" s="32"/>
      <c r="E25" s="32"/>
      <c r="F25" s="32"/>
      <c r="G25" s="32"/>
    </row>
    <row r="26" spans="1:7" x14ac:dyDescent="0.25">
      <c r="A26" s="13"/>
      <c r="B26" s="32"/>
      <c r="C26" s="32"/>
      <c r="D26" s="32"/>
      <c r="E26" s="32"/>
      <c r="F26" s="32"/>
      <c r="G26" s="32"/>
    </row>
    <row r="27" spans="1:7" x14ac:dyDescent="0.25">
      <c r="A27" s="13"/>
      <c r="B27" s="23"/>
      <c r="C27" s="23"/>
      <c r="D27" s="24"/>
      <c r="E27" s="24"/>
      <c r="F27" s="24"/>
      <c r="G27" s="24"/>
    </row>
    <row r="28" spans="1:7" x14ac:dyDescent="0.25">
      <c r="A28" s="13"/>
      <c r="B28" s="13"/>
      <c r="C28" s="13"/>
      <c r="D28" s="13"/>
      <c r="E28" s="13"/>
      <c r="F28" s="13"/>
      <c r="G28" s="13"/>
    </row>
    <row r="29" spans="1:7" x14ac:dyDescent="0.25">
      <c r="A29" s="13"/>
      <c r="B29" s="13"/>
      <c r="C29" s="13"/>
      <c r="D29" s="13"/>
      <c r="E29" s="13"/>
      <c r="F29" s="13"/>
      <c r="G29" s="13"/>
    </row>
    <row r="30" spans="1:7" x14ac:dyDescent="0.25">
      <c r="A30" s="13"/>
      <c r="B30" s="13"/>
      <c r="C30" s="13"/>
      <c r="D30" s="13"/>
      <c r="E30" s="13"/>
      <c r="F30" s="13"/>
      <c r="G30" s="13"/>
    </row>
    <row r="31" spans="1:7" x14ac:dyDescent="0.25">
      <c r="C31" s="3"/>
    </row>
    <row r="32" spans="1:7" x14ac:dyDescent="0.25">
      <c r="C32" s="3"/>
    </row>
    <row r="33" spans="3:3" x14ac:dyDescent="0.25">
      <c r="C33" s="3"/>
    </row>
  </sheetData>
  <mergeCells count="7">
    <mergeCell ref="F5:F6"/>
    <mergeCell ref="G5:G6"/>
    <mergeCell ref="C4:E4"/>
    <mergeCell ref="B5:B6"/>
    <mergeCell ref="C5:C6"/>
    <mergeCell ref="D5:D6"/>
    <mergeCell ref="E5:E6"/>
  </mergeCells>
  <pageMargins left="0.7" right="0.7" top="0.75" bottom="0.75" header="0.3" footer="0.3"/>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5" t="s">
        <v>22</v>
      </c>
      <c r="B5" t="e">
        <f>XLR_ERRNAME</f>
        <v>#NAME?</v>
      </c>
    </row>
    <row r="6" spans="1:19" x14ac:dyDescent="0.25">
      <c r="A6" t="s">
        <v>23</v>
      </c>
      <c r="B6">
        <v>7445</v>
      </c>
      <c r="C6" s="26" t="s">
        <v>24</v>
      </c>
      <c r="D6">
        <v>5245</v>
      </c>
      <c r="E6" s="26" t="s">
        <v>25</v>
      </c>
      <c r="F6" s="26" t="s">
        <v>26</v>
      </c>
      <c r="G6" s="26" t="s">
        <v>27</v>
      </c>
      <c r="H6" s="26" t="s">
        <v>28</v>
      </c>
      <c r="I6" s="26" t="s">
        <v>28</v>
      </c>
      <c r="J6" s="26" t="s">
        <v>25</v>
      </c>
      <c r="K6" s="26" t="s">
        <v>29</v>
      </c>
      <c r="L6" s="26" t="s">
        <v>30</v>
      </c>
      <c r="M6" s="26" t="s">
        <v>31</v>
      </c>
      <c r="N6" s="26" t="s">
        <v>28</v>
      </c>
      <c r="O6">
        <v>2959</v>
      </c>
      <c r="P6" s="26" t="s">
        <v>32</v>
      </c>
      <c r="Q6">
        <v>0</v>
      </c>
      <c r="R6" s="26" t="s">
        <v>28</v>
      </c>
      <c r="S6" s="26"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 к прил 1.3</vt:lpstr>
      <vt:lpstr>График доставки к прил 1,3</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2015-04-16T06:34:13Z</cp:lastPrinted>
  <dcterms:created xsi:type="dcterms:W3CDTF">2013-12-19T08:11:42Z</dcterms:created>
  <dcterms:modified xsi:type="dcterms:W3CDTF">2015-04-23T04:31:18Z</dcterms:modified>
</cp:coreProperties>
</file>