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7" i="1"/>
  <c r="L150" i="1" l="1"/>
  <c r="L151" i="1" s="1"/>
</calcChain>
</file>

<file path=xl/sharedStrings.xml><?xml version="1.0" encoding="utf-8"?>
<sst xmlns="http://schemas.openxmlformats.org/spreadsheetml/2006/main" count="628" uniqueCount="394">
  <si>
    <t>СПЕЦИФИКАЦИЯ</t>
  </si>
  <si>
    <t>ЛОТ</t>
  </si>
  <si>
    <t>Поставка материалов для КТВ</t>
  </si>
  <si>
    <t>Отдел капитального строительства (ОКС)</t>
  </si>
  <si>
    <t>№ п.п.</t>
  </si>
  <si>
    <t>Номенклатура</t>
  </si>
  <si>
    <t>Наименование товара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</si>
  <si>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</si>
  <si>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</si>
  <si>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</si>
  <si>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</si>
  <si>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</si>
  <si>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</si>
  <si>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</si>
  <si>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III кв.</t>
  </si>
  <si>
    <t>IV кв.</t>
  </si>
  <si>
    <t>Итого</t>
  </si>
  <si>
    <t>39077</t>
  </si>
  <si>
    <t>АДАПТЕР FC/APC-D-ТИПА</t>
  </si>
  <si>
    <t>Розетка оптическая проходная. Обозначение разъема - FC. Тип контакта - APC. Тип соединяемых волокон - одномод. Вид крепления - круглая с шайбой.</t>
  </si>
  <si>
    <t>шт</t>
  </si>
  <si>
    <t>38751</t>
  </si>
  <si>
    <t>АДАПТЕР SC/APC SM</t>
  </si>
  <si>
    <t>Розетка оптическая проходная. Обозначение разъема - SC/APC. Тип контакта - APC. Тип соединяемых волокон - одномод. Вид крепления - под два винта</t>
  </si>
  <si>
    <t>39079</t>
  </si>
  <si>
    <t>АДАПТЕР SC/APC-FC/APC</t>
  </si>
  <si>
    <t>Розетка оптическая переходная.</t>
  </si>
  <si>
    <t>39060</t>
  </si>
  <si>
    <t>АТТЕНЮАТОР 15216-ATT-LC-10</t>
  </si>
  <si>
    <t>АТТЕНЮАТОР 15216-ATT-LC-10. аттенюатор LC. Коннектор 10дБ</t>
  </si>
  <si>
    <t>38886</t>
  </si>
  <si>
    <t>АТТЕНЮАТОР FM- FC 5BD</t>
  </si>
  <si>
    <t>Температурный диапазон от -40 до +60; Точность не ниже +-10%.Длина волны 1310/1550нМ. Обратное отражение не более -50дБ. Фиксированный FM-аттенюатор типа FC имеет присоединительные размеры и внешний вид стандартного FM-адаптера,с коэффициентом затухания 55 дБ.</t>
  </si>
  <si>
    <t>34602</t>
  </si>
  <si>
    <t>ДЕЛИТЕЛЬ FV 2</t>
  </si>
  <si>
    <t>Делитель на 2 5-860MHz,3,5db , ослабление на отвод: 3.2-3.7 дБ; развязка между отводами: &gt;25 дБ;</t>
  </si>
  <si>
    <t>34689</t>
  </si>
  <si>
    <t>ДЕЛИТЕЛЬ FV 3</t>
  </si>
  <si>
    <t>Делитель на 3 5- 860MHz,5,5db,ослабление на отвод: 5.2-5.7 дБ; развязка между отводами: &gt;24 дБ;</t>
  </si>
  <si>
    <t>34508</t>
  </si>
  <si>
    <t>ДЕЛИТЕЛЬ FV 4</t>
  </si>
  <si>
    <t>Делители предназначены для разделения сигнала на равные части на два и более ответвлений с возможностью передачи по одному отводу напряжения для питания антенных усилителей или других устройств.делитель на 4 5-860MHz,7,0db</t>
  </si>
  <si>
    <t>9912</t>
  </si>
  <si>
    <t>КОННЕКТОР ТЕЛЕФОННЫЙ RJ-11</t>
  </si>
  <si>
    <t>Коннектор предназначен для подключения обычных телефонных аппаратов и факсов</t>
  </si>
  <si>
    <t>9900</t>
  </si>
  <si>
    <t>КОННЕКТОР СЕТЕВОЙ RJ-45</t>
  </si>
  <si>
    <t>КОННЕКТОР RJ-45 КАТ.5 для для СКС (без заземл. корп.)</t>
  </si>
  <si>
    <t>39114</t>
  </si>
  <si>
    <t>КОРОБКА АНТИВАНДАЛЬНАЯ (ВНУТРИПОДЪЕЗД)</t>
  </si>
  <si>
    <t>Коробка АК-1 предназначен для установки в ней устройств по распределению , сигналов КТВ к абонентам, внутри помещений, доступ к которым посторонних лиц не желателен; Она состоит из металлического корпуса с толщиной металла 1 мм и съемной (желательно с отккидной) крышки с толщиной металла 1,5 мм. В корпусе имеются отверстие для производства необходимой разводки (в стандартном исполнении 2 отверстия O50 и 4 отверстия O8). Фиксация крышки на корпусе производится потайным эксцентриковым спецвинтом. Монтаж натену производится дюбель-гвоздем O6*60 в количестве 4 шт.  Размер 260х180х70мм.</t>
  </si>
  <si>
    <t>39069</t>
  </si>
  <si>
    <t>РАЗВЕТВИТЕЛЬ ОПТИЧЕСКИЙ ВХ.(FC/UPC)-ВЫХ.1(FC/UPC)-ВЫХ.2(SC/APC)-50/50</t>
  </si>
  <si>
    <t>Длина волны 1550+-40нМ; Температурный диапазон от-40 до + 60; Внутренние потери менее 0,6дБ; Погрешность деления мене 0,6дБ; Отражение менее -50 дБ. Уровень мощности сигнала 100мВт.Волокно G657A</t>
  </si>
  <si>
    <t>39067</t>
  </si>
  <si>
    <t>РАЗВЕТВИТЕЛЬ ОПТИЧЕСКИЙ ВХ.(FC/UPC)-ВЫХ.1(FC/UPC)-ВЫХ.2(SC/APC)-70/30</t>
  </si>
  <si>
    <t>Длина волны 1550+-40нМ; Температурный диапазон от-40 до + 60; Внутренние потери менее 0,6дБ; Погрешность деления мене 0,6дБ; Отражение менее -50 дБ. Уровень мощности сигнала 100мВт..Волокно G657A</t>
  </si>
  <si>
    <t>39066</t>
  </si>
  <si>
    <t>РАЗВЕТВИТЕЛЬ ОПТИЧЕСКИЙ ВХ.(FC/UPC)-ВЫХ.1(FC/UPC)-ВЫХ.2(SC/APC)-75/25</t>
  </si>
  <si>
    <t>39065</t>
  </si>
  <si>
    <t>РАЗВЕТВИТЕЛЬ ОПТИЧЕСКИЙ ВХ.(FC/UPC)-ВЫХ.1(FC/UPC)-ВЫХ.2(SC/APC)-80/20</t>
  </si>
  <si>
    <t>39064</t>
  </si>
  <si>
    <t>РАЗВЕТВИТЕЛЬ ОПТИЧЕСКИЙ ВХ.(FC/UPC)-ВЫХ.1(FC/UPC)-ВЫХ.2(SC/APC)-85/15</t>
  </si>
  <si>
    <t>39062</t>
  </si>
  <si>
    <t>РАЗВЕТВИТЕЛЬ ОПТИЧЕСКИЙ ВХ.(FC/UPC)-ВЫХ.1(FC/UPC)-ВЫХ.2(SC/APC)-90/1</t>
  </si>
  <si>
    <t>39061</t>
  </si>
  <si>
    <t>РАЗВЕТВИТЕЛЬ ОПТИЧЕСКИЙ ВХ.(FC/UPC)-ВЫХ.1(FC/UPC)-ВЫХ.2(SC/APC)-95/5</t>
  </si>
  <si>
    <t>39075</t>
  </si>
  <si>
    <t>РАЗВЕТВИТЕЛЬ ОПТИЧЕСКИЙ ВХ.(SC/UPC)-ВЫХ.4(FC/UPC)-25*4</t>
  </si>
  <si>
    <t>делитель оптического сигнала</t>
  </si>
  <si>
    <t>39330</t>
  </si>
  <si>
    <t>ОТВЕТВИТЕЛЬ МАГИСТРАЛЬНЫЙ ТМН 108/58DC</t>
  </si>
  <si>
    <t>предназначен для ответвления части энергии радиочастотного сигнала на 2 направления от магистральной междомовой линии передачи в субмагистральные линии. 1 отвод на 8дБ, разьем 5/8" - 5/8", магистральный  c проходом питанием по всем входам — выходам.</t>
  </si>
  <si>
    <t>39331</t>
  </si>
  <si>
    <t>ОТВЕТВИТЕЛЬ МАГИСТРАЛЬНЫЙ ТМН 112/58DC</t>
  </si>
  <si>
    <t>предназначен для ответвления части энергии радиочастотного сигнала на 2 направления от магистральной междомовой линии передачи в субмагистральные линии. 1 отвод на 12дБ, разьем 5/8" - 5/8", магистральный  c проходом питанием по всем входам — выходам.</t>
  </si>
  <si>
    <t>39333</t>
  </si>
  <si>
    <t>ОТВЕТВИТЕЛЬ МАГИСТРАЛЬНЫЙ ТМН 116/58DC</t>
  </si>
  <si>
    <t>предназначен для ответвления части энергии радиочастотного сигнала на 2 направления от магистральной междомовой линии передачи в субмагистральные линии. 1 отвод на 16дБ, разьем 5/8" - 5/8", магистральный  c проходом питанием по всем входам — выходам.</t>
  </si>
  <si>
    <t>38427</t>
  </si>
  <si>
    <t>ОТВЕТВИТЕЛЬ ТАН 106F</t>
  </si>
  <si>
    <t>Ответвители ТАН106F (1х6dB,5-862Мгц) телевизионный на 1 отвод, затухание 6 дБ</t>
  </si>
  <si>
    <t>38683</t>
  </si>
  <si>
    <t>ОТВЕТВИТЕЛЬ ТАН 108F</t>
  </si>
  <si>
    <t>Ответвители ТАН108F (1х6dB,5-862Мгц) телевизионный на 1 отвод, затухание 8 дБ</t>
  </si>
  <si>
    <t>38684</t>
  </si>
  <si>
    <t>ОТВЕТВИТЕЛЬ ТАН 110F</t>
  </si>
  <si>
    <t>Ответвители абонентские 5-1000 МГц на 1 отвод, затухание 10 дБ</t>
  </si>
  <si>
    <t>38685</t>
  </si>
  <si>
    <t>ОТВЕТВИТЕЛЬ ТАН 112F</t>
  </si>
  <si>
    <t>ответвитель телевизионный на 1 отвод, затухание 12ДБ</t>
  </si>
  <si>
    <t>39083</t>
  </si>
  <si>
    <t>ОТВЕТВИТЕЛЬ ТАН 208</t>
  </si>
  <si>
    <t>Ответвители ТАН208F (2х8dB,5-862Мгц) телевизионный на 2 отвода, затухание 8 дБ</t>
  </si>
  <si>
    <t>38772</t>
  </si>
  <si>
    <t>ОТВЕТВИТЕЛЬ ТАН 410</t>
  </si>
  <si>
    <t>Ответвители абонентские 5-862МГц на 4 отвода,  RTV телевизионный на 4 отвода, затухание 16 дБ</t>
  </si>
  <si>
    <t>38774</t>
  </si>
  <si>
    <t>ОТВЕТВИТЕЛЬ ТАН 412F</t>
  </si>
  <si>
    <t>ответвитель телевизионный на 4 отвода, затухание 12ДБ</t>
  </si>
  <si>
    <t>38668</t>
  </si>
  <si>
    <t>ОТВЕТВИТЕЛЬ ТАН 414F</t>
  </si>
  <si>
    <t>Ответвитель TAH414F (4x14dB, 5-862МГц) RTM телевизионный на 4 отвода, затухание 14 дБ</t>
  </si>
  <si>
    <t>37478</t>
  </si>
  <si>
    <t>ОТВЕТВИТЕЛЬ ТАН 416</t>
  </si>
  <si>
    <t>Ответвители ТАН416F (4х16dB,5-862МГц) телевизионный на 4 отвода, затухание 16 дБ</t>
  </si>
  <si>
    <t>39084</t>
  </si>
  <si>
    <t>ОТВЕТВИТЕЛЬ ТАН 420</t>
  </si>
  <si>
    <t>Ответвители ТАН420F (4х20dB,5-862МГц) телевизионный на 4 отвода, затухание 20 дБ</t>
  </si>
  <si>
    <t>38773</t>
  </si>
  <si>
    <t>ОТВЕТВИТЕЛЬ ТАН 424F</t>
  </si>
  <si>
    <t>Ответвители ТАН424F (4х24dB,5-862МГц) телевизионный на 4 отвода, затухание 24 дБ</t>
  </si>
  <si>
    <t>39336</t>
  </si>
  <si>
    <t>ОТВЕТВИТЕЛЬ ТАН 612F</t>
  </si>
  <si>
    <t>ответвитель телевизионный на 6 отводов, затухание 12ДБ</t>
  </si>
  <si>
    <t>39335</t>
  </si>
  <si>
    <t>ОТВЕТВИТЕЛЬ ТАН 616F</t>
  </si>
  <si>
    <t>ответвитель телевизионный на 6 отводов, затухание 16ДБ</t>
  </si>
  <si>
    <t>38487</t>
  </si>
  <si>
    <t>ОТВЕТВИТЕЛЬ ТАН 620F</t>
  </si>
  <si>
    <t>ответвитель телевизионный на 6 отводов, затухание 20ДБ</t>
  </si>
  <si>
    <t>38488</t>
  </si>
  <si>
    <t>ОТВЕТВИТЕЛЬ ТАН 812F</t>
  </si>
  <si>
    <t>ответвитель телевизионный на 8 отводов, затухание 12ДБ</t>
  </si>
  <si>
    <t>38669</t>
  </si>
  <si>
    <t>ОТВЕТВИТЕЛЬ ТАН 816F</t>
  </si>
  <si>
    <t>Ответвитель TAH816F (8x16dB, 5-862МГц) RTM телевизионный  на 8 отводов, затухание 16дБ</t>
  </si>
  <si>
    <t>38670</t>
  </si>
  <si>
    <t>ОТВЕТВИТЕЛЬ ТАН 820F</t>
  </si>
  <si>
    <t>Ответвитель TAH820F (8x20dB, 5-862МГц) RTM телевизионный на 8 отводов, затухание 20ДБ</t>
  </si>
  <si>
    <t>39339</t>
  </si>
  <si>
    <t>ОТВЕТВИТЕЛЬ ТАН420F</t>
  </si>
  <si>
    <t>ответвитель телевизионный на 4 отвода, затухание 20ДБ</t>
  </si>
  <si>
    <t>36768</t>
  </si>
  <si>
    <t>ОЧИСТИТЕЛЬ КОННЕКТОРОВ</t>
  </si>
  <si>
    <t>устройство, которое позволяет очищать торцы коннекторов, смонтированных в патч-панелях коммутационного кросса типа FC, SC, ST (2,5 мм.). Устройство может использоваться для очистки разъемов с угловой полировкой АРС. Доступ к  кроссам с большой плотностью  коммутации обеспечивается механизмом выдвижения чистящего щупа.</t>
  </si>
  <si>
    <t>38159</t>
  </si>
  <si>
    <t>ПЕРЕХОД F 818 F(FEMALE)-F(FEMALE)</t>
  </si>
  <si>
    <t>Соединитель F female (мама, розетка) - F female (мама, розетка) с шестигранной гайкой на корпусе соединителя.
Используется при переходе с радиочастотного коаксиального кабеля оканчивающийся разъемом F-типа (male; вилка) на кабель, оканчивающийся разъемом  F-типа (male; вилка), Конструктивно адаптер выполнен в виде резьбовой втулки с наружной резьбой под разъем F-типа(male; вилка), для крепления на панелях распределительных шкафов и приборов имеет шестигранную гайку на корпусе адаптера.</t>
  </si>
  <si>
    <t>39443</t>
  </si>
  <si>
    <t>ПЕРЕХОДНИК F(ГНЕЗДО)-ТВ(ШТЕКЕР)</t>
  </si>
  <si>
    <t>Предназначен для присоединения антенного кабеля к телеприёмнику.</t>
  </si>
  <si>
    <t>39289</t>
  </si>
  <si>
    <t>РАЗВЕТВИТЕЛЬ ОПТИЧЕСКИЙ 1*2 50/50,3,0ММ</t>
  </si>
  <si>
    <t>39292</t>
  </si>
  <si>
    <t>РАЗВЕТВИТЕЛЬ ОПТИЧЕСКИЙ 1*2 65/35,3,0ММ</t>
  </si>
  <si>
    <t>39291</t>
  </si>
  <si>
    <t>РАЗВЕТВИТЕЛЬ ОПТИЧЕСКИЙ 1*2 70/30,3,0ММ</t>
  </si>
  <si>
    <t>Оптический разветвитель Вх.(FC/UPC)-Вых.1(FC/UPC)-Вых.2(SC/APC) - 70/30, 3.0 мм, 1550nm, сплавные, 1 м.</t>
  </si>
  <si>
    <t>39290</t>
  </si>
  <si>
    <t>РАЗВЕТВИТЕЛЬ ОПТИЧЕСКИЙ 1*2 75/25,3,0ММ</t>
  </si>
  <si>
    <t>Оптический разветвитель Вх.(FC/UPC)-Вых.1(FC/UPC)-Вых.2(SC/APC) - 75/25, 3.0 мм, 1550nm, сплавные, 1 м.</t>
  </si>
  <si>
    <t>39297</t>
  </si>
  <si>
    <t>РАЗВЕТВИТЕЛЬ ОПТИЧЕСКИЙ 1*2 80/20,3,0ММ</t>
  </si>
  <si>
    <t>Оптический разветвитель Вх.(FC/UPC)-Вых.1(FC/UPC)-Вых.2(SC/APC) - 80/20, длина волны 1550 нм</t>
  </si>
  <si>
    <t>39296</t>
  </si>
  <si>
    <t>РАЗВЕТВИТЕЛЬ ОПТИЧЕСКИЙ 1*2 85/15,3,0ММ</t>
  </si>
  <si>
    <t>Оптический разветвитель Вх.(FC/UPC)-Вых.1(FC/UPC)-Вых.2(SC/APC) - 85/15, 3.0 мм, 1550nm, сплавные, 1 м.</t>
  </si>
  <si>
    <t>39295</t>
  </si>
  <si>
    <t>РАЗВЕТВИТЕЛЬ ОПТИЧЕСКИЙ 1*2 90/10,3,0ММ</t>
  </si>
  <si>
    <t>Оптический разветвитель Вх.(FC/UPC)-Вых.1(FC/UPC)-Вых.2(SC/APC) - 90/10, 3.0 мм, 1550nm, сплавные, 1 м.</t>
  </si>
  <si>
    <t>39294</t>
  </si>
  <si>
    <t>РАЗВЕТВИТЕЛЬ ОПТИЧЕСКИЙ 1*2 95/5,3,0ММ</t>
  </si>
  <si>
    <t>Оптический разветвительВх.(FC/UPC)-Вых.1(FC/UPC)-Вых.2(SC/APC) - 95/5, 3.0 мм, 1550nm, сплавные, 1 м.</t>
  </si>
  <si>
    <t>39396</t>
  </si>
  <si>
    <t>РАЗВЕТВИТЕЛЬ ОПТИЧЕСКИЙ 1*2 97/3 3,0ММ</t>
  </si>
  <si>
    <t>Длина волны 1550+-40нМ; Температурный диапазон от-40 до + 60; Внутренние потери менее 0,6дБ; Погрешность деления мене 0,6дБ; Отражение менее -50 дБ. Уровень мощности сигнала 100мВт.</t>
  </si>
  <si>
    <t>39298</t>
  </si>
  <si>
    <t>РАЗВЕТВИТЕЛЬ ОПТИЧЕСКИЙ 1*3 33/33/33,3,0</t>
  </si>
  <si>
    <t>39300</t>
  </si>
  <si>
    <t>РАЗВЕТВИТЕЛЬ ОПТИЧЕСКИЙ 1*4 25/25/25/25,3,0</t>
  </si>
  <si>
    <t>37903</t>
  </si>
  <si>
    <t>РАЗВЕТВИТЕЛЬ РО-1*8(РАВН) 0,9 9SC/APC 1,5</t>
  </si>
  <si>
    <t>38156</t>
  </si>
  <si>
    <t>РАЗЪЕМ 5/8" НА RG 11</t>
  </si>
  <si>
    <t>5/8" штырь для кабеля RG-11 обжимной с пропуском центр. проводника кабеля</t>
  </si>
  <si>
    <t>34107</t>
  </si>
  <si>
    <t>РАЗЪЕМ F ПОД RG-6</t>
  </si>
  <si>
    <t>Разъем F810/56U/LD резьба, длинный под RG6</t>
  </si>
  <si>
    <t>38695</t>
  </si>
  <si>
    <t>РАЗЪЕМ F829/11 С ПИНОМ, RG-11</t>
  </si>
  <si>
    <t>Разъем F829/11U, Разъем F для кабеля RG11 (резьб. с центр. пином)</t>
  </si>
  <si>
    <t>9937</t>
  </si>
  <si>
    <t>РОЗЕТКА RJ-11</t>
  </si>
  <si>
    <t>Тип одинарная. Стандарт RJ-11 6P4C</t>
  </si>
  <si>
    <t>32138</t>
  </si>
  <si>
    <t>РОЗЕТКА КОМПЬЮТЕРНАЯ RJ-45(8P8C) КАТЕГОРИЯ 5E, ОДИНАРНАЯ 1 ПОРТ, ВНЕШНЯЯ</t>
  </si>
  <si>
    <t>В соответствии с UL 1863
Сила тока: 1,5 А максимум
Напряжение: 150 В
Контактное сопротивление: 20 мОм
Сопротивление изоляции: 50 мОм
Напряжение диэлектрика: 1000 В переменный ток RMS, 60 Гц/1 мин</t>
  </si>
  <si>
    <t>11775</t>
  </si>
  <si>
    <t>РОЗЕТКА ТЕЛЕФ.САМОКЛ.RJ11 6P4C</t>
  </si>
  <si>
    <t>Тип одинарная. Стандарт RJ-11 6P4C. Самоклеящяася</t>
  </si>
  <si>
    <t>38149</t>
  </si>
  <si>
    <t>СПЛИТТЕР SAH204F</t>
  </si>
  <si>
    <t>Телевизионный сплиттер абонентский на 2 выхода, затухание 4 дБ</t>
  </si>
  <si>
    <t>38150</t>
  </si>
  <si>
    <t>СПЛИТТЕР SAH306F</t>
  </si>
  <si>
    <t>Телевизионный сплиттер абонентский на 3 выхода, затухание 6 дБ</t>
  </si>
  <si>
    <t>38151</t>
  </si>
  <si>
    <t>СПЛИТТЕР SAH408F</t>
  </si>
  <si>
    <t>Телевизионный сплиттер абонентский на 4 выхода, затухание 8 дБ</t>
  </si>
  <si>
    <t>37794</t>
  </si>
  <si>
    <t>СПЛИТТЕР ОПТИЧ. 1*2,50/50 ОКОНЦ. FC/APC-FC/APC-SC/APC,1550НМ</t>
  </si>
  <si>
    <t>37827</t>
  </si>
  <si>
    <t>СПЛИТТЕР ОПТИЧ. 1*2,50/50 ОКОНЦ. FC/UPC-FC/UPC-FC/UPC,1550НМ</t>
  </si>
  <si>
    <t>делитель оптического сигнала оконцованный</t>
  </si>
  <si>
    <t>37797</t>
  </si>
  <si>
    <t>СПЛИТТЕР ОПТИЧ. 1*2,50/50 ОКОНЦ. SC/APC-SC/APC,1310/1550НМ</t>
  </si>
  <si>
    <t>37957</t>
  </si>
  <si>
    <t>СПЛИТТЕР ОПТИЧ. 1*2,50/50 ОКОНЦ. SC/UPC-SC/UPC-SC/APC1310/1550НМ</t>
  </si>
  <si>
    <t>37828</t>
  </si>
  <si>
    <t>СПЛИТТЕР ОПТИЧ. 1*2,65/35 ОКОНЦ. FC/UPC-FC/UPC-FC/UPC,1550НМ</t>
  </si>
  <si>
    <t>37830</t>
  </si>
  <si>
    <t>СПЛИТТЕР ОПТИЧ. 1*2,70/30 ОКОНЦ. FC/UPC-FC/UPC-FC/UPC,1550НМ</t>
  </si>
  <si>
    <t>37959</t>
  </si>
  <si>
    <t>СПЛИТТЕР ОПТИЧ. 1*2,70/30 ОКОНЦ. SC/UPC-SC/UPC-SC/APC,1550НМ</t>
  </si>
  <si>
    <t>37829</t>
  </si>
  <si>
    <t>СПЛИТТЕР ОПТИЧ. 1*2,75/25 ОКОНЦ. FC/UPC-FC/UPC-FC/UPC,1550НМ</t>
  </si>
  <si>
    <t>37960</t>
  </si>
  <si>
    <t>СПЛИТТЕР ОПТИЧ. 1*2,75/25 ОКОНЦ. SC/UPC-SC/UPC-SC/APC,1550НМ</t>
  </si>
  <si>
    <t>37831</t>
  </si>
  <si>
    <t>СПЛИТТЕР ОПТИЧ. 1*2,80/20 ОКОНЦ. FC/UPC-FC/UPC-FC/UPC,1550НМ</t>
  </si>
  <si>
    <t>37961</t>
  </si>
  <si>
    <t>СПЛИТТЕР ОПТИЧ. 1*2,80/20 ОКОНЦ. SC/UPC-SC/UPC-SC/APC,1550НМ</t>
  </si>
  <si>
    <t>37962</t>
  </si>
  <si>
    <t>СПЛИТТЕР ОПТИЧ. 1*2,85/15 ОКОНЦ. SC/UPC-SC/UPC-SC/APC,1550НМ</t>
  </si>
  <si>
    <t>37832</t>
  </si>
  <si>
    <t>СПЛИТТЕР ОПТИЧ. 1*2,90/10 ОКОНЦ. FC/UPC-FC/UPC-FC/UPC,1550НМ</t>
  </si>
  <si>
    <t>37963</t>
  </si>
  <si>
    <t>СПЛИТТЕР ОПТИЧ. 1*2,90/10 ОКОНЦ. SC/UPC-SC/UPC-SC/APC,1550НМ</t>
  </si>
  <si>
    <t>37964</t>
  </si>
  <si>
    <t>СПЛИТТЕР ОПТИЧ. 1*2,95/05 ОКОНЦ. SC/UPC-SC/UPC-SC/APC,1550НМ</t>
  </si>
  <si>
    <t>37965</t>
  </si>
  <si>
    <t>СПЛИТТЕР ОПТИЧ. 1*2,97/03 ОКОНЦ. SC/UPC-SC/UPC-SC/APC,1550НМ</t>
  </si>
  <si>
    <t>37818</t>
  </si>
  <si>
    <t>ФИЛЬТР 302L</t>
  </si>
  <si>
    <t>Фильтр НЧ 302L соц.пакет</t>
  </si>
  <si>
    <t>36413</t>
  </si>
  <si>
    <t>ФИЛЬТР ФНЧ-440L</t>
  </si>
  <si>
    <t>Фильтр НЧ 440 мой город</t>
  </si>
  <si>
    <t>36333</t>
  </si>
  <si>
    <t>ШКАФ 19 9U АНТИВАНДАЛЬНЫЙ</t>
  </si>
  <si>
    <t>"Шкафы антивандальные выполнены в 19' стандарте 9U. Должен быть изготовлен из стали толщиной 1,5-2 мм.Cобирается из набора панелей и сборочного крепежа. Исполнение конструктива и крепежа не позволяет разобрать конструкцию снаружи без применения режущего иинструмента. Сборная конструкция обеспечивает легкость транспортировки, хранения и сборки изделий. Цельнометаллическая дверь оборудована ригельным замком с 3-х точечной фиксацией. Должны  укомплектоваться замком в комплекте не менее 3 ключей. Дверь утоплеа вовнутрь, что исключает возможность силового открытия. Класс защиты шкафов от внешних факторов IP31. Антикоррозионное и декоративное покрытие выполнено ударопрочной эпоксидно-порошковой краской светло-серого цвета RAL7035.  Шкафы антивандальные поставляются в предсобранном виде. Антивандальные шкафы должны иметь:                                                                                                                        
- Корпус и дверь шкафа антивандального заземлены; 
- Кабельные вводы осуществляются сверху и снизу шкафа( наличие полупробивных отверстий для ввода кабеля). 
- Корпус шкафа имеет перфорацию с левой и правой стороны, которая обеспечивает вентиляцию установленного оборудования, но при этом исключает прямой доступ в полость шкафа и попадание инородных предметов.
- Профили состоят из оцинкованного металла и имеют Г-образную форму; 
- Имеется возможность регулирования профилей по глубине; 
- Шкафы антивандальные должны комплектоваться DIN-рейкой, устанавливаемой на монтажные профили. 
"</t>
  </si>
  <si>
    <t>39015</t>
  </si>
  <si>
    <t>ШНУР ОПТИЧЕСКИЙ ШОС-SM/3,0MM-SC/UPC-SC/APC SIMPLEX SM9/125 2,0M</t>
  </si>
  <si>
    <t>Волокно G657A, вносимые потери менее 0,3 дБ,диапазон температур от -40 до + 60.</t>
  </si>
  <si>
    <t>39013</t>
  </si>
  <si>
    <t>ШНУР ОПТИЧЕСКИЙ ШОС-SM/3,0MM-SC/UPC-SC/UPC SIMPLEX SM9/125 2,0M</t>
  </si>
  <si>
    <t>37715</t>
  </si>
  <si>
    <t>ШНУР ШОС-SM/0,9ММ-SC/APC-Р/Т-1,0 М</t>
  </si>
  <si>
    <t>37798</t>
  </si>
  <si>
    <t>ШНУР ШОС-SM/3,0ММ-FC/APC-SC/APC-2,0 М</t>
  </si>
  <si>
    <t>38465</t>
  </si>
  <si>
    <t>ШНУР ШОС-SM/3,0ММ-SC/APC-SC/UPC-15,0 М</t>
  </si>
  <si>
    <t>В соответствии с техническими характеристиками</t>
  </si>
  <si>
    <t>12300</t>
  </si>
  <si>
    <t>ШОС FC/UPC-FC/APC SM 3.0 L- 10.0 М</t>
  </si>
  <si>
    <t>39813</t>
  </si>
  <si>
    <t>РАЗВЕТВИТЕЛЬ РО-1*4(РАВН) 3,0 1,0 М</t>
  </si>
  <si>
    <t>39811</t>
  </si>
  <si>
    <t>РАЗВЕТВИТЕЛЬ РО-1*4-PLC-SM/0,9 5SC/APC 1,5М</t>
  </si>
  <si>
    <t>40156</t>
  </si>
  <si>
    <t>ДЕЛИТЕЛЬ LV  (SAH812F)</t>
  </si>
  <si>
    <t>делитель телевизионный на 8 направлений, затухание 12ДБ</t>
  </si>
  <si>
    <t>40496</t>
  </si>
  <si>
    <t>ПЕРЕХОДНИК RJ-45 - RJ-45</t>
  </si>
  <si>
    <t>Розетка переходник RJ-45-RJ-45, гнездо-гнездо</t>
  </si>
  <si>
    <t>40189</t>
  </si>
  <si>
    <t>РАЗЪЕМ F RG-11</t>
  </si>
  <si>
    <t>Разъем F829/11U, Разъем F для кабеля RG11 (резьб. с центр. пином).</t>
  </si>
  <si>
    <t>40187</t>
  </si>
  <si>
    <t>РАЗЪЕМ F RG-6</t>
  </si>
  <si>
    <t>F-разъём RG-6 предназначен для кабеля RG-6, имеющего номинальное волновое сопротивление 50 Ом. Изготовлен разъём из высокоочищенной меди. Закрепляется разъем на кабеле (предварительно зачищенном) путем накручивания.</t>
  </si>
  <si>
    <t>40205</t>
  </si>
  <si>
    <t>СОЕДИНИТЕЛЬ F-F РАЗЪЕМА</t>
  </si>
  <si>
    <t>электромеханическое устройство, предназначенное для согласованного соединения коаксиального кабеля с оборудованием или сочленения двух коаксиальных кабелей друг с другом.</t>
  </si>
  <si>
    <t>42066</t>
  </si>
  <si>
    <t>РАЗЪЕМ BLANKOM SV081</t>
  </si>
  <si>
    <t>РАЗЪЕМ BLANKOM SV081 - Звуковой разъем предназначенный для элементов ГС Blankom</t>
  </si>
  <si>
    <t>42067</t>
  </si>
  <si>
    <t>МУФТА ИЗОЛИРУЮЩАЯ FT</t>
  </si>
  <si>
    <t>Изолятор в металлическом корпусе рассчитан на подключение с помощью «F»-разъёмов. Производства PLANAR</t>
  </si>
  <si>
    <t>42117</t>
  </si>
  <si>
    <t>РАЗЪЕМ BNC ПОД ВИНТ</t>
  </si>
  <si>
    <t>Разъем RG-54  - BNC разъем CAT5  под отвертку.
Разъёмы серии BNC применяются с кабелями диаметром до 7-8мм. Потери  в разъёмах не превосходят 0,3 дб.Разъёмы стыкуются с помощью байонетного замка и предназначены для сетей сопротивлением 50 до 4GHz, 75 до 11</t>
  </si>
  <si>
    <t>42142</t>
  </si>
  <si>
    <t>ИНВЕРТОР DC-AC PS 48-60/500K</t>
  </si>
  <si>
    <t>Преобразователь постоянного напряжения 48 вольт в переменное 220 вольт 50 Гц.</t>
  </si>
  <si>
    <t>42150</t>
  </si>
  <si>
    <t>НАГРУЗКА 75 ОМ F823, ПРОИЗВОДСТВА RTM.</t>
  </si>
  <si>
    <t>F – разъём, нагрузка 75 Ом F823 RTM</t>
  </si>
  <si>
    <t>42151</t>
  </si>
  <si>
    <t>СПЛИТТЕР ОПТИЧЕСКИЙ FC/UPC-FC/UPC-FC/UPC 85/15, 3.0 ММ, 1550NM, СПЛАВНЫЕ, 1 М.</t>
  </si>
  <si>
    <t>42152</t>
  </si>
  <si>
    <t>СПЛИТТЕР ОПТИЧЕСКИЙ FC/APC-FC/APC-SC/APC 95/5, 3.0 ММ, 1550NM, СПЛАВНЫЕ, 1 М.</t>
  </si>
  <si>
    <t>42153</t>
  </si>
  <si>
    <t>СПЛИТТЕР ОПТИЧЕСКИЙ FC/APC-FC/APC-SC/APC 90/10, 3.0 ММ, 1550NM, СПЛАВНЫЕ, 1 М.</t>
  </si>
  <si>
    <t>42154</t>
  </si>
  <si>
    <t>СПЛИТТЕР ОПТИЧЕСКИЙ FC/APC-FC/APC-SC/APC 85/15, 3.0 ММ, 1550NM, СПЛАВНЫЕ, 1 М.</t>
  </si>
  <si>
    <t>42155</t>
  </si>
  <si>
    <t>СПЛИТТЕР ОПТИЧЕСКИЙ FC/APC-FC/APC-SC/APC 80/20, 3.0 ММ, 1550NM, СПЛАВНЫЕ, 1 М.</t>
  </si>
  <si>
    <t>42156</t>
  </si>
  <si>
    <t>СПЛИТТЕР ОПТИЧЕСКИЙ FC/APC-FC/APC-SC/APC 75/25, 3.0 ММ, 1550NM, СПЛАВНЫЕ, 1 М.</t>
  </si>
  <si>
    <t>42157</t>
  </si>
  <si>
    <t>СПЛИТТЕР ОПТИЧЕСКИЙ FC/APC-FC/APC-SC/APC 70/30, 3.0 ММ, 1550NM, СПЛАВНЫЕ, 1 М.</t>
  </si>
  <si>
    <t>42158</t>
  </si>
  <si>
    <t>СПЛИТТЕР ОПТИЧЕСКИЙ FC/APC-FC/APC-FC/APC 50/50, 3.0 ММ, 1550NM, СПЛАВНЫЕ, 1 М.</t>
  </si>
  <si>
    <t>42159</t>
  </si>
  <si>
    <t>СПЛИТТЕР ОПТИЧЕСКИЙ FC/APC-FC/APC-FC/APC 65/35, 3.0 ММ, 1550NM, СПЛАВНЫЕ, 1 М.</t>
  </si>
  <si>
    <t>42160</t>
  </si>
  <si>
    <t>СПЛИТТЕР ОПТИЧЕСКИЙ FC/APC-FC/APC-FC/APC 70/30, 3.0 ММ, 1550NM, СПЛАВНЫЕ, 1 М.</t>
  </si>
  <si>
    <t>42161</t>
  </si>
  <si>
    <t>РОЗЕТКА ОПТИЧЕСКАЯ QSC2-S-APC</t>
  </si>
  <si>
    <t>Оптическая розетка проходная SC/APC - SC/APC</t>
  </si>
  <si>
    <t>42171</t>
  </si>
  <si>
    <t>СПЛИТТЕР ОПТИЧЕСКИЙ FC/APC-FC/APC-FC/APC  95/5, 3.0 ММ, 1550NM, СПЛАВНЫЕ, 1 М.</t>
  </si>
  <si>
    <t>42172</t>
  </si>
  <si>
    <t>СПЛИТТЕР ОПТИЧЕСКИЙ FC/APC-FC/APC-FC/APC 90/10, 3.0 ММ, 1550NM, СПЛАВНЫЕ, 1 М.</t>
  </si>
  <si>
    <t>42173</t>
  </si>
  <si>
    <t>СПЛИТТЕР ОПТИЧЕСКИЙ FC/UPC-FC/UPC-FC/UPC 95/5, 3.0 ММ, 1550NM, СПЛАВНЫЕ, 1 М.</t>
  </si>
  <si>
    <t>42174</t>
  </si>
  <si>
    <t>СПЛИТТЕР ОПТИЧЕСКИЙ FC/UPC-FC/UPC-FC/UPC-FC/UPC-FC/UPC 25*4, 3.0 ММ, 1550NM, ПЛАНАРНЫЕ, 1 М.</t>
  </si>
  <si>
    <t>42175</t>
  </si>
  <si>
    <t>СПЛИТТЕР ОПТИЧЕСКИЙ FC/APC-FC/APC-FC/APC 85/15, 3.0 ММ, 1550NM, СПЛАВНЫЕ, 1 М.</t>
  </si>
  <si>
    <t>42176</t>
  </si>
  <si>
    <t>СПЛИТТЕР ОПТИЧЕСКИЙ FC/APC-FC/APC-FC/APC 80/20, 3.0 ММ, 1550NM, СПЛАВНЫЕ, 1 М.</t>
  </si>
  <si>
    <t>42177</t>
  </si>
  <si>
    <t>СПЛИТТЕР ОПТИЧЕСКИЙ FC/APC-FC/APC-FC/APC 75/25, 3.0 ММ, 1550NM, СПЛАВНЫЕ, 1 М.</t>
  </si>
  <si>
    <t>42178</t>
  </si>
  <si>
    <t>СПЛИТТЕР ОПТИЧЕСКИЙ FC/APC-FC/APC-FC/APC-FC/APC 33*3, 3.0 ММ, 1550NM, СПЛАВНЫЕ, 1 М.</t>
  </si>
  <si>
    <t>42179</t>
  </si>
  <si>
    <t>СПЛИТТЕР ОПТИЧЕСКИЙ FC/APC-FC/APC-FC/APC-FC/APC-FC/APC 25*4, 3.0 ММ, 1550NM, СПЛАВНЫЕ, 1 М.</t>
  </si>
  <si>
    <t>42180</t>
  </si>
  <si>
    <t>СПЛИТТЕР ОПТИЧЕСКИЙ FC/UPC-FC/UPC-FC/UPC-FC/UPC 33*3, 3.0 ММ, 1550NM, ПЛАНАРНЫЕ, 1 М.</t>
  </si>
  <si>
    <t>42376</t>
  </si>
  <si>
    <t>СПЛИТТЕР ОПТИЧЕСКИЙ, ОКОНЦОВАННЫЙ, SC/APC-SC/APC-SC/APC 5/95</t>
  </si>
  <si>
    <t>42377</t>
  </si>
  <si>
    <t>СПЛИТТЕР ОПТИЧЕСКИЙ, ОКОНЦОВАННЫЙ, SC/APC-SC/APC-SC/APC 10/90</t>
  </si>
  <si>
    <t>42378</t>
  </si>
  <si>
    <t>СПЛИТТЕР ОПТИЧЕСКИЙ, ОКОНЦОВАННЫЙ, SC/APC-SC/APC-SC/APC 20/80</t>
  </si>
  <si>
    <t>42379</t>
  </si>
  <si>
    <t>СПЛИТТЕР ОПТИЧЕСКИЙ, ОКОНЦОВАННЫЙ, SC/APC-SC/APC-SC/APC 30/70</t>
  </si>
  <si>
    <t>42380</t>
  </si>
  <si>
    <t>СПЛИТТЕР ОПТИЧЕСКИЙ, ОКОНЦОВАННЫЙ, SC/APC-SC/APC-SC/APC 3/97</t>
  </si>
  <si>
    <t>42381</t>
  </si>
  <si>
    <t>СПЛИТТЕР ОПТИЧЕСКИЙ, НЕОКОНЦОВАННЫЙ, 1Х2  40/60</t>
  </si>
  <si>
    <t>42382</t>
  </si>
  <si>
    <t>СПЛИТТЕР ОПТИЧЕСКИЙ, НЕОКОНЦОВАННЫЙ, 1Х2  50/50</t>
  </si>
  <si>
    <t>42383</t>
  </si>
  <si>
    <t>СПЛИТТЕР ОПТИЧЕСКИЙ, ОКОНЦОВАННЫЙ,   SC/APC-SC/APC-SC/APC,  20/20/60</t>
  </si>
  <si>
    <t>42384</t>
  </si>
  <si>
    <t>СПЛИТТЕР ОПТИЧЕСКИЙ, НЕОКОНЦОВАННЫЙ,   1Х2,  5/95</t>
  </si>
  <si>
    <t>42493</t>
  </si>
  <si>
    <t>СПЛИТТЕР ОПТИЧЕСКИЙ ВХ.(SC/UPC)-ВЫХ.1(SC/UPC)95%-ВЫХ.2(SC/UPC)5% 3.0ММ, 1550NM, 1М</t>
  </si>
  <si>
    <t>42494</t>
  </si>
  <si>
    <t>СПЛИТТЕР ОПТИЧЕСКИЙ ВХ.(SC/UPC)-ВЫХ.1(SC/UPC)90%-ВЫХ.2(SC/UPC)10% 3.0ММ, 1550NM, 1М</t>
  </si>
  <si>
    <t>42495</t>
  </si>
  <si>
    <t>СПЛИТТЕР ОПТИЧЕСКИЙ ВХ.(SC/UPC)-ВЫХ.1(SC/UPC)85%-ВЫХ.2(SC/UPC)15% 3.0ММ, 1550NM, 1М</t>
  </si>
  <si>
    <t>42496</t>
  </si>
  <si>
    <t>СПЛИТТЕР ОПТИЧЕСКИЙ ВХ.(SC/UPC)-ВЫХ.1(SC/UPC)60%-ВЫХ.2(SC/UPC)40% 3.0ММ, 1550NM, 1М</t>
  </si>
  <si>
    <t>42497</t>
  </si>
  <si>
    <t>СПЛИТТЕР ОПТИЧЕСКИЙ ВХ.(SC/UPC)-ВЫХ.1(SC/UPC)80%-ВЫХ.2(SC/UPC)20% 3.0ММ, 1550NM, 1М</t>
  </si>
  <si>
    <t>42498</t>
  </si>
  <si>
    <t>СПЛИТТЕР ОПТИЧЕСКИЙ ВХ.(SC/UPC)-ВЫХ.1(SC/UPC)75%-ВЫХ.2(SC/UPC)25% 3.0ММ, 1550NM, 1М</t>
  </si>
  <si>
    <t>42499</t>
  </si>
  <si>
    <t>СПЛИТТЕР ОПТИЧЕСКИЙ ВХ.(SC/UPC)-ВЫХ.1(SC/UPC)70%-ВЫХ.2(SC/UPC)30% 3.0ММ, 1550NM, 1М</t>
  </si>
  <si>
    <t>42500</t>
  </si>
  <si>
    <t>СПЛИТТЕР ОПТИЧЕСКИЙ ВХ.(SC/UPC)-ВЫХ.1(SC/UPC)50%-ВЫХ.2(SC/UPC)50% 3.0ММ, 1550NM, 1М</t>
  </si>
  <si>
    <t>42501</t>
  </si>
  <si>
    <t>СПЛИТТЕР ОПТИЧЕСКИЙ ВХ.(SC/UPC)-ВЫХ.1(SC/UPC)25%-ВЫХ.2(SC/UPC)25% -ВЫХ.3(SC/UPC)25%-ВЫХ.4(SC/UPC)25%</t>
  </si>
  <si>
    <t>42502</t>
  </si>
  <si>
    <t>СПЛИТТЕР ОПТИЧЕСКИЙ ВХ.(SC/UPC)-ВЫХ.1(SC/UPC)33%-ВЫХ.2(SC/UPC)33% -ВЫХ.3(SC/UPC)33% 3.0ММ, 1550NM, 1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</si>
  <si>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</si>
  <si>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</si>
  <si>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</si>
  <si>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</si>
  <si>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</si>
  <si>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</si>
  <si>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</si>
  <si>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</si>
  <si>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Контактное лицо по тех. Вопросам</t>
  </si>
  <si>
    <t>Приложение 1.1</t>
  </si>
  <si>
    <t xml:space="preserve"> 2 квартал 2014 - до 25 апреля; 3квартал 2014 - 20 июня; 4квартал 2014 -19 сентября</t>
  </si>
  <si>
    <t>г. Уфа, ул. Каспийская, 14  конт. Тел. 8-905-352-77-79  Иксанова Ф.С.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</si>
  <si>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</si>
  <si>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</si>
  <si>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</si>
  <si>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</si>
  <si>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стандартам.</t>
  </si>
  <si>
    <t>не менее 24 месяцев</t>
  </si>
  <si>
    <t>Яппарова Р.Д. тел.: (347) 221-56-62;  8-901-817-39-50 эл.почта r.yapparova@bashtel.ru</t>
  </si>
  <si>
    <t>Сорокин М.М.  274-62-36</t>
  </si>
  <si>
    <t>Предельная сумма лота составляет:  10 117 781,99 руб. с НДС.</t>
  </si>
  <si>
    <t xml:space="preserve"> "Башинформсвязь" ЦТЭ                г. Уфа, ул. Каспийская, 14                 конт. Тел. 8-905-352-77-79  Иксанова Ф.С.</t>
  </si>
  <si>
    <t>pi02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</si>
</sst>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68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0" xfId="0" applyAlignment="1"/>
    <xf numFmtId="0" fontId="0" fillId="0" borderId="1" xfId="0" applyBorder="1" applyAlignment="1"/>
    <xf numFmtId="0" fontId="0" fillId="0" borderId="1" xfId="0" applyBorder="1" applyAlignment="1">
      <alignment vertical="top" wrapText="1"/>
    </xf>
    <xf numFmtId="0" fontId="0" fillId="0" borderId="6" xfId="0" applyBorder="1" applyAlignment="1"/>
    <xf numFmtId="0" fontId="0" fillId="0" borderId="7" xfId="0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/>
    <xf numFmtId="0" fontId="0" fillId="0" borderId="6" xfId="0" applyBorder="1" applyAlignment="1"/>
    <xf numFmtId="0" fontId="0" fillId="0" borderId="8" xfId="0" applyBorder="1" applyAlignment="1"/>
    <xf numFmtId="0" fontId="0" fillId="0" borderId="7" xfId="0" applyBorder="1" applyAlignment="1"/>
    <xf numFmtId="0" fontId="0" fillId="0" borderId="7" xfId="0" applyBorder="1" applyAlignment="1"/>
    <xf numFmtId="2" fontId="0" fillId="0" borderId="7" xfId="0" applyNumberFormat="1" applyBorder="1" applyAlignment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3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2" fontId="0" fillId="0" borderId="0" xfId="0" applyNumberFormat="1"/>
    <xf numFmtId="2" fontId="3" fillId="0" borderId="2" xfId="0" applyNumberFormat="1" applyFont="1" applyBorder="1" applyAlignment="1">
      <alignment horizontal="center" vertical="top" wrapText="1"/>
    </xf>
    <xf numFmtId="2" fontId="0" fillId="0" borderId="4" xfId="0" applyNumberFormat="1" applyBorder="1"/>
    <xf numFmtId="2" fontId="0" fillId="0" borderId="0" xfId="0" applyNumberFormat="1" applyBorder="1"/>
    <xf numFmtId="1" fontId="0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66"/>
  <sheetViews>
    <sheetView tabSelected="1" view="pageBreakPreview" zoomScale="60" zoomScaleNormal="80" workbookViewId="0">
      <selection activeCell="O9" sqref="O9:P9"/>
    </sheetView>
  </sheetViews>
  <sheetFormatPr defaultRowHeight="15" x14ac:dyDescent="0.25"/>
  <cols>
    <col min="3" max="3" width="34.5703125" customWidth="1"/>
    <col min="4" max="4" width="40.42578125" customWidth="1"/>
    <col min="6" max="6" width="11.5703125" style="62" bestFit="1" customWidth="1"/>
    <col min="10" max="10" width="12.7109375" customWidth="1"/>
    <col min="11" max="11" width="15.7109375" customWidth="1"/>
    <col min="12" max="12" width="17.42578125" customWidth="1"/>
    <col min="13" max="13" width="30.28515625" style="45" customWidth="1"/>
  </cols>
  <sheetData>
    <row r="1" spans="1:26" x14ac:dyDescent="0.25">
      <c r="A1" s="1"/>
      <c r="B1" s="1"/>
      <c r="C1" s="1"/>
      <c r="D1" s="1"/>
      <c r="E1" s="1"/>
      <c r="G1" s="1"/>
      <c r="H1" s="1"/>
      <c r="I1" s="1"/>
      <c r="J1" s="1"/>
      <c r="K1" s="1"/>
      <c r="L1" s="1"/>
      <c r="M1" s="45" t="s">
        <v>380</v>
      </c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6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 t="s">
        <v>1</v>
      </c>
      <c r="B3" s="1" t="s">
        <v>2</v>
      </c>
      <c r="C3" s="15"/>
      <c r="D3" s="14"/>
      <c r="E3" s="1" t="s">
        <v>3</v>
      </c>
      <c r="G3" s="1"/>
      <c r="H3" s="1"/>
      <c r="I3" s="1"/>
      <c r="J3" s="1"/>
      <c r="K3" s="1"/>
      <c r="L3" s="1"/>
      <c r="M3" s="45" t="s">
        <v>393</v>
      </c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7" t="s">
        <v>4</v>
      </c>
      <c r="B4" s="23" t="s">
        <v>5</v>
      </c>
      <c r="C4" s="17" t="s">
        <v>6</v>
      </c>
      <c r="D4" s="17" t="s">
        <v>7</v>
      </c>
      <c r="E4" s="17" t="s">
        <v>8</v>
      </c>
      <c r="F4" s="19"/>
      <c r="G4" s="19"/>
      <c r="H4" s="19"/>
      <c r="I4" s="19"/>
      <c r="J4" s="27" t="s">
        <v>9</v>
      </c>
      <c r="K4" s="25" t="s">
        <v>10</v>
      </c>
      <c r="L4" s="18" t="s">
        <v>11</v>
      </c>
      <c r="M4" s="17" t="s">
        <v>12</v>
      </c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x14ac:dyDescent="0.25">
      <c r="A5" s="17"/>
      <c r="B5" s="24"/>
      <c r="C5" s="17"/>
      <c r="D5" s="17"/>
      <c r="E5" s="17"/>
      <c r="F5" s="63" t="s">
        <v>13</v>
      </c>
      <c r="G5" s="5" t="s">
        <v>14</v>
      </c>
      <c r="H5" s="5" t="s">
        <v>15</v>
      </c>
      <c r="I5" s="5" t="s">
        <v>16</v>
      </c>
      <c r="J5" s="28"/>
      <c r="K5" s="26"/>
      <c r="L5" s="18"/>
      <c r="M5" s="1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25">
      <c r="A6" s="8">
        <v>1</v>
      </c>
      <c r="B6" s="8">
        <v>2</v>
      </c>
      <c r="C6" s="8">
        <v>3</v>
      </c>
      <c r="D6" s="8">
        <v>4</v>
      </c>
      <c r="E6" s="8">
        <v>5</v>
      </c>
      <c r="F6" s="66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54">
        <v>13</v>
      </c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75" x14ac:dyDescent="0.25">
      <c r="A7" s="4">
        <v>1</v>
      </c>
      <c r="B7" s="4" t="s">
        <v>17</v>
      </c>
      <c r="C7" s="2" t="s">
        <v>18</v>
      </c>
      <c r="D7" s="2" t="s">
        <v>19</v>
      </c>
      <c r="E7" s="59" t="s">
        <v>20</v>
      </c>
      <c r="F7" s="67">
        <v>220</v>
      </c>
      <c r="G7" s="60">
        <v>0</v>
      </c>
      <c r="H7" s="60">
        <v>0</v>
      </c>
      <c r="I7" s="60">
        <v>220</v>
      </c>
      <c r="J7" s="61">
        <v>18.64</v>
      </c>
      <c r="K7" s="61">
        <v>4100.8</v>
      </c>
      <c r="L7" s="61">
        <f>K7*1.18</f>
        <v>4838.9439999999995</v>
      </c>
      <c r="M7" s="56" t="s">
        <v>392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75" x14ac:dyDescent="0.25">
      <c r="A8" s="4">
        <v>2</v>
      </c>
      <c r="B8" s="4" t="s">
        <v>21</v>
      </c>
      <c r="C8" s="2" t="s">
        <v>22</v>
      </c>
      <c r="D8" s="2" t="s">
        <v>23</v>
      </c>
      <c r="E8" s="59" t="s">
        <v>20</v>
      </c>
      <c r="F8" s="67">
        <v>4570</v>
      </c>
      <c r="G8" s="60">
        <v>157</v>
      </c>
      <c r="H8" s="60">
        <v>0</v>
      </c>
      <c r="I8" s="60">
        <v>4727</v>
      </c>
      <c r="J8" s="61">
        <v>13.56</v>
      </c>
      <c r="K8" s="61">
        <v>64098.12000000001</v>
      </c>
      <c r="L8" s="61">
        <f t="shared" ref="L8:L71" si="0">K8*1.18</f>
        <v>75635.781600000002</v>
      </c>
      <c r="M8" s="57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60" customHeight="1" x14ac:dyDescent="0.25">
      <c r="A9" s="4">
        <v>3</v>
      </c>
      <c r="B9" s="4" t="s">
        <v>24</v>
      </c>
      <c r="C9" s="2" t="s">
        <v>25</v>
      </c>
      <c r="D9" s="2" t="s">
        <v>26</v>
      </c>
      <c r="E9" s="59" t="s">
        <v>20</v>
      </c>
      <c r="F9" s="67">
        <v>1284</v>
      </c>
      <c r="G9" s="60">
        <v>0</v>
      </c>
      <c r="H9" s="60">
        <v>0</v>
      </c>
      <c r="I9" s="60">
        <v>1284</v>
      </c>
      <c r="J9" s="61">
        <v>114</v>
      </c>
      <c r="K9" s="61">
        <v>146376</v>
      </c>
      <c r="L9" s="61">
        <f t="shared" si="0"/>
        <v>172723.68</v>
      </c>
      <c r="M9" s="57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60" customHeight="1" x14ac:dyDescent="0.25">
      <c r="A10" s="4">
        <v>4</v>
      </c>
      <c r="B10" s="4" t="s">
        <v>27</v>
      </c>
      <c r="C10" s="2" t="s">
        <v>28</v>
      </c>
      <c r="D10" s="2" t="s">
        <v>29</v>
      </c>
      <c r="E10" s="59" t="s">
        <v>20</v>
      </c>
      <c r="F10" s="67">
        <v>4</v>
      </c>
      <c r="G10" s="60">
        <v>0</v>
      </c>
      <c r="H10" s="60">
        <v>0</v>
      </c>
      <c r="I10" s="60">
        <v>4</v>
      </c>
      <c r="J10" s="61">
        <v>450</v>
      </c>
      <c r="K10" s="61">
        <v>1800</v>
      </c>
      <c r="L10" s="61">
        <f t="shared" si="0"/>
        <v>2124</v>
      </c>
      <c r="M10" s="57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0" x14ac:dyDescent="0.25">
      <c r="A11" s="4">
        <v>5</v>
      </c>
      <c r="B11" s="4" t="s">
        <v>30</v>
      </c>
      <c r="C11" s="2" t="s">
        <v>31</v>
      </c>
      <c r="D11" s="2" t="s">
        <v>32</v>
      </c>
      <c r="E11" s="59" t="s">
        <v>20</v>
      </c>
      <c r="F11" s="67">
        <v>3</v>
      </c>
      <c r="G11" s="60">
        <v>0</v>
      </c>
      <c r="H11" s="60">
        <v>0</v>
      </c>
      <c r="I11" s="60">
        <v>3</v>
      </c>
      <c r="J11" s="61">
        <v>450</v>
      </c>
      <c r="K11" s="61">
        <v>1350</v>
      </c>
      <c r="L11" s="61">
        <f t="shared" si="0"/>
        <v>1593</v>
      </c>
      <c r="M11" s="57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60" customHeight="1" x14ac:dyDescent="0.25">
      <c r="A12" s="4">
        <v>6</v>
      </c>
      <c r="B12" s="4" t="s">
        <v>33</v>
      </c>
      <c r="C12" s="2" t="s">
        <v>34</v>
      </c>
      <c r="D12" s="2" t="s">
        <v>35</v>
      </c>
      <c r="E12" s="59" t="s">
        <v>20</v>
      </c>
      <c r="F12" s="67">
        <v>10</v>
      </c>
      <c r="G12" s="60">
        <v>0</v>
      </c>
      <c r="H12" s="60">
        <v>0</v>
      </c>
      <c r="I12" s="60">
        <v>10</v>
      </c>
      <c r="J12" s="61">
        <v>18.100000000000001</v>
      </c>
      <c r="K12" s="61">
        <v>181</v>
      </c>
      <c r="L12" s="61">
        <f t="shared" si="0"/>
        <v>213.57999999999998</v>
      </c>
      <c r="M12" s="57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60" customHeight="1" x14ac:dyDescent="0.25">
      <c r="A13" s="4">
        <v>7</v>
      </c>
      <c r="B13" s="4" t="s">
        <v>36</v>
      </c>
      <c r="C13" s="2" t="s">
        <v>37</v>
      </c>
      <c r="D13" s="2" t="s">
        <v>38</v>
      </c>
      <c r="E13" s="59" t="s">
        <v>20</v>
      </c>
      <c r="F13" s="67">
        <v>170</v>
      </c>
      <c r="G13" s="60">
        <v>0</v>
      </c>
      <c r="H13" s="60">
        <v>0</v>
      </c>
      <c r="I13" s="60">
        <v>170</v>
      </c>
      <c r="J13" s="61">
        <v>20.65</v>
      </c>
      <c r="K13" s="61">
        <v>3510.5</v>
      </c>
      <c r="L13" s="61">
        <f t="shared" si="0"/>
        <v>4142.3899999999994</v>
      </c>
      <c r="M13" s="57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05" x14ac:dyDescent="0.25">
      <c r="A14" s="4">
        <v>8</v>
      </c>
      <c r="B14" s="4" t="s">
        <v>39</v>
      </c>
      <c r="C14" s="2" t="s">
        <v>40</v>
      </c>
      <c r="D14" s="2" t="s">
        <v>41</v>
      </c>
      <c r="E14" s="59" t="s">
        <v>20</v>
      </c>
      <c r="F14" s="67">
        <v>60</v>
      </c>
      <c r="G14" s="60">
        <v>30</v>
      </c>
      <c r="H14" s="60">
        <v>30</v>
      </c>
      <c r="I14" s="60">
        <v>120</v>
      </c>
      <c r="J14" s="61">
        <v>25.81</v>
      </c>
      <c r="K14" s="61">
        <v>3097.2000000000003</v>
      </c>
      <c r="L14" s="61">
        <f t="shared" si="0"/>
        <v>3654.6959999999999</v>
      </c>
      <c r="M14" s="57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60" customHeight="1" x14ac:dyDescent="0.25">
      <c r="A15" s="4">
        <v>9</v>
      </c>
      <c r="B15" s="4" t="s">
        <v>42</v>
      </c>
      <c r="C15" s="2" t="s">
        <v>43</v>
      </c>
      <c r="D15" s="2" t="s">
        <v>44</v>
      </c>
      <c r="E15" s="59" t="s">
        <v>20</v>
      </c>
      <c r="F15" s="67">
        <v>20810</v>
      </c>
      <c r="G15" s="60">
        <v>10670</v>
      </c>
      <c r="H15" s="60">
        <v>10840</v>
      </c>
      <c r="I15" s="60">
        <v>42320</v>
      </c>
      <c r="J15" s="61">
        <v>1.1499999999999999</v>
      </c>
      <c r="K15" s="61">
        <v>48668</v>
      </c>
      <c r="L15" s="61">
        <f t="shared" si="0"/>
        <v>57428.24</v>
      </c>
      <c r="M15" s="57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60" customHeight="1" x14ac:dyDescent="0.25">
      <c r="A16" s="4">
        <v>10</v>
      </c>
      <c r="B16" s="4" t="s">
        <v>45</v>
      </c>
      <c r="C16" s="2" t="s">
        <v>46</v>
      </c>
      <c r="D16" s="2" t="s">
        <v>47</v>
      </c>
      <c r="E16" s="59" t="s">
        <v>20</v>
      </c>
      <c r="F16" s="67">
        <v>31925</v>
      </c>
      <c r="G16" s="60">
        <v>10776</v>
      </c>
      <c r="H16" s="60">
        <v>10572</v>
      </c>
      <c r="I16" s="60">
        <v>53273</v>
      </c>
      <c r="J16" s="61">
        <v>1.3</v>
      </c>
      <c r="K16" s="61">
        <v>69254.900000000009</v>
      </c>
      <c r="L16" s="61">
        <f t="shared" si="0"/>
        <v>81720.782000000007</v>
      </c>
      <c r="M16" s="58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70" x14ac:dyDescent="0.25">
      <c r="A17" s="4">
        <v>11</v>
      </c>
      <c r="B17" s="4" t="s">
        <v>48</v>
      </c>
      <c r="C17" s="2" t="s">
        <v>49</v>
      </c>
      <c r="D17" s="2" t="s">
        <v>50</v>
      </c>
      <c r="E17" s="59" t="s">
        <v>20</v>
      </c>
      <c r="F17" s="67">
        <v>11</v>
      </c>
      <c r="G17" s="60">
        <v>0</v>
      </c>
      <c r="H17" s="60">
        <v>0</v>
      </c>
      <c r="I17" s="60">
        <v>11</v>
      </c>
      <c r="J17" s="61">
        <v>171</v>
      </c>
      <c r="K17" s="61">
        <v>1881</v>
      </c>
      <c r="L17" s="61">
        <f t="shared" si="0"/>
        <v>2219.58</v>
      </c>
      <c r="M17" s="56" t="s">
        <v>392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90" x14ac:dyDescent="0.25">
      <c r="A18" s="4">
        <v>12</v>
      </c>
      <c r="B18" s="4" t="s">
        <v>51</v>
      </c>
      <c r="C18" s="2" t="s">
        <v>52</v>
      </c>
      <c r="D18" s="2" t="s">
        <v>53</v>
      </c>
      <c r="E18" s="59" t="s">
        <v>20</v>
      </c>
      <c r="F18" s="67">
        <v>135</v>
      </c>
      <c r="G18" s="60">
        <v>0</v>
      </c>
      <c r="H18" s="60">
        <v>0</v>
      </c>
      <c r="I18" s="60">
        <v>135</v>
      </c>
      <c r="J18" s="61">
        <v>330</v>
      </c>
      <c r="K18" s="61">
        <v>44550</v>
      </c>
      <c r="L18" s="61">
        <f t="shared" si="0"/>
        <v>52569</v>
      </c>
      <c r="M18" s="57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05" x14ac:dyDescent="0.25">
      <c r="A19" s="4">
        <v>13</v>
      </c>
      <c r="B19" s="4" t="s">
        <v>54</v>
      </c>
      <c r="C19" s="2" t="s">
        <v>55</v>
      </c>
      <c r="D19" s="2" t="s">
        <v>56</v>
      </c>
      <c r="E19" s="59" t="s">
        <v>20</v>
      </c>
      <c r="F19" s="67">
        <v>135</v>
      </c>
      <c r="G19" s="60">
        <v>0</v>
      </c>
      <c r="H19" s="60">
        <v>0</v>
      </c>
      <c r="I19" s="60">
        <v>135</v>
      </c>
      <c r="J19" s="61">
        <v>330</v>
      </c>
      <c r="K19" s="61">
        <v>44550</v>
      </c>
      <c r="L19" s="61">
        <f t="shared" si="0"/>
        <v>52569</v>
      </c>
      <c r="M19" s="57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05" x14ac:dyDescent="0.25">
      <c r="A20" s="4">
        <v>14</v>
      </c>
      <c r="B20" s="4" t="s">
        <v>57</v>
      </c>
      <c r="C20" s="2" t="s">
        <v>58</v>
      </c>
      <c r="D20" s="2" t="s">
        <v>56</v>
      </c>
      <c r="E20" s="59" t="s">
        <v>20</v>
      </c>
      <c r="F20" s="67">
        <v>125</v>
      </c>
      <c r="G20" s="60">
        <v>0</v>
      </c>
      <c r="H20" s="60">
        <v>0</v>
      </c>
      <c r="I20" s="60">
        <v>125</v>
      </c>
      <c r="J20" s="61">
        <v>330</v>
      </c>
      <c r="K20" s="61">
        <v>41250</v>
      </c>
      <c r="L20" s="61">
        <f t="shared" si="0"/>
        <v>48675</v>
      </c>
      <c r="M20" s="57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05" x14ac:dyDescent="0.25">
      <c r="A21" s="4">
        <v>15</v>
      </c>
      <c r="B21" s="4" t="s">
        <v>59</v>
      </c>
      <c r="C21" s="2" t="s">
        <v>60</v>
      </c>
      <c r="D21" s="2" t="s">
        <v>56</v>
      </c>
      <c r="E21" s="59" t="s">
        <v>20</v>
      </c>
      <c r="F21" s="67">
        <v>125</v>
      </c>
      <c r="G21" s="60">
        <v>0</v>
      </c>
      <c r="H21" s="60">
        <v>0</v>
      </c>
      <c r="I21" s="60">
        <v>125</v>
      </c>
      <c r="J21" s="61">
        <v>330</v>
      </c>
      <c r="K21" s="61">
        <v>41250</v>
      </c>
      <c r="L21" s="61">
        <f t="shared" si="0"/>
        <v>48675</v>
      </c>
      <c r="M21" s="57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05" x14ac:dyDescent="0.25">
      <c r="A22" s="4">
        <v>16</v>
      </c>
      <c r="B22" s="4" t="s">
        <v>61</v>
      </c>
      <c r="C22" s="2" t="s">
        <v>62</v>
      </c>
      <c r="D22" s="2" t="s">
        <v>56</v>
      </c>
      <c r="E22" s="59" t="s">
        <v>20</v>
      </c>
      <c r="F22" s="67">
        <v>110</v>
      </c>
      <c r="G22" s="60">
        <v>0</v>
      </c>
      <c r="H22" s="60">
        <v>0</v>
      </c>
      <c r="I22" s="60">
        <v>110</v>
      </c>
      <c r="J22" s="61">
        <v>330</v>
      </c>
      <c r="K22" s="61">
        <v>36300</v>
      </c>
      <c r="L22" s="61">
        <f t="shared" si="0"/>
        <v>42834</v>
      </c>
      <c r="M22" s="58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05" x14ac:dyDescent="0.25">
      <c r="A23" s="4">
        <v>17</v>
      </c>
      <c r="B23" s="4" t="s">
        <v>63</v>
      </c>
      <c r="C23" s="2" t="s">
        <v>64</v>
      </c>
      <c r="D23" s="2" t="s">
        <v>56</v>
      </c>
      <c r="E23" s="59" t="s">
        <v>20</v>
      </c>
      <c r="F23" s="67">
        <v>40</v>
      </c>
      <c r="G23" s="60">
        <v>0</v>
      </c>
      <c r="H23" s="60">
        <v>0</v>
      </c>
      <c r="I23" s="60">
        <v>40</v>
      </c>
      <c r="J23" s="61">
        <v>330</v>
      </c>
      <c r="K23" s="61">
        <v>13200</v>
      </c>
      <c r="L23" s="61">
        <f t="shared" si="0"/>
        <v>15576</v>
      </c>
      <c r="M23" s="56" t="s">
        <v>392</v>
      </c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05" x14ac:dyDescent="0.25">
      <c r="A24" s="4">
        <v>18</v>
      </c>
      <c r="B24" s="4" t="s">
        <v>65</v>
      </c>
      <c r="C24" s="2" t="s">
        <v>66</v>
      </c>
      <c r="D24" s="2" t="s">
        <v>56</v>
      </c>
      <c r="E24" s="59" t="s">
        <v>20</v>
      </c>
      <c r="F24" s="67">
        <v>115</v>
      </c>
      <c r="G24" s="60">
        <v>0</v>
      </c>
      <c r="H24" s="60">
        <v>0</v>
      </c>
      <c r="I24" s="60">
        <v>115</v>
      </c>
      <c r="J24" s="61">
        <v>330</v>
      </c>
      <c r="K24" s="61">
        <v>37950</v>
      </c>
      <c r="L24" s="61">
        <f t="shared" si="0"/>
        <v>44781</v>
      </c>
      <c r="M24" s="57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60" customHeight="1" x14ac:dyDescent="0.25">
      <c r="A25" s="4">
        <v>19</v>
      </c>
      <c r="B25" s="4" t="s">
        <v>67</v>
      </c>
      <c r="C25" s="2" t="s">
        <v>68</v>
      </c>
      <c r="D25" s="2" t="s">
        <v>69</v>
      </c>
      <c r="E25" s="59" t="s">
        <v>20</v>
      </c>
      <c r="F25" s="67">
        <v>30</v>
      </c>
      <c r="G25" s="60">
        <v>0</v>
      </c>
      <c r="H25" s="60">
        <v>0</v>
      </c>
      <c r="I25" s="60">
        <v>30</v>
      </c>
      <c r="J25" s="61">
        <v>330</v>
      </c>
      <c r="K25" s="61">
        <v>9900</v>
      </c>
      <c r="L25" s="61">
        <f t="shared" si="0"/>
        <v>11682</v>
      </c>
      <c r="M25" s="57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0" x14ac:dyDescent="0.25">
      <c r="A26" s="4">
        <v>20</v>
      </c>
      <c r="B26" s="4" t="s">
        <v>70</v>
      </c>
      <c r="C26" s="2" t="s">
        <v>71</v>
      </c>
      <c r="D26" s="2" t="s">
        <v>72</v>
      </c>
      <c r="E26" s="59" t="s">
        <v>20</v>
      </c>
      <c r="F26" s="67">
        <v>151</v>
      </c>
      <c r="G26" s="60">
        <v>0</v>
      </c>
      <c r="H26" s="60">
        <v>0</v>
      </c>
      <c r="I26" s="60">
        <v>151</v>
      </c>
      <c r="J26" s="61">
        <v>300</v>
      </c>
      <c r="K26" s="61">
        <v>45300</v>
      </c>
      <c r="L26" s="61">
        <f t="shared" si="0"/>
        <v>53454</v>
      </c>
      <c r="M26" s="57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0" x14ac:dyDescent="0.25">
      <c r="A27" s="4">
        <v>21</v>
      </c>
      <c r="B27" s="4" t="s">
        <v>73</v>
      </c>
      <c r="C27" s="2" t="s">
        <v>74</v>
      </c>
      <c r="D27" s="2" t="s">
        <v>75</v>
      </c>
      <c r="E27" s="59" t="s">
        <v>20</v>
      </c>
      <c r="F27" s="67">
        <v>4</v>
      </c>
      <c r="G27" s="60">
        <v>0</v>
      </c>
      <c r="H27" s="60">
        <v>0</v>
      </c>
      <c r="I27" s="60">
        <v>4</v>
      </c>
      <c r="J27" s="61">
        <v>300</v>
      </c>
      <c r="K27" s="61">
        <v>1200</v>
      </c>
      <c r="L27" s="61">
        <f t="shared" si="0"/>
        <v>1416</v>
      </c>
      <c r="M27" s="57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0" x14ac:dyDescent="0.25">
      <c r="A28" s="4">
        <v>22</v>
      </c>
      <c r="B28" s="4" t="s">
        <v>76</v>
      </c>
      <c r="C28" s="2" t="s">
        <v>77</v>
      </c>
      <c r="D28" s="2" t="s">
        <v>78</v>
      </c>
      <c r="E28" s="59" t="s">
        <v>20</v>
      </c>
      <c r="F28" s="67">
        <v>49</v>
      </c>
      <c r="G28" s="60">
        <v>0</v>
      </c>
      <c r="H28" s="60">
        <v>0</v>
      </c>
      <c r="I28" s="60">
        <v>49</v>
      </c>
      <c r="J28" s="61">
        <v>300</v>
      </c>
      <c r="K28" s="61">
        <v>14700</v>
      </c>
      <c r="L28" s="61">
        <f t="shared" si="0"/>
        <v>17346</v>
      </c>
      <c r="M28" s="57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60" customHeight="1" x14ac:dyDescent="0.25">
      <c r="A29" s="4">
        <v>23</v>
      </c>
      <c r="B29" s="4" t="s">
        <v>79</v>
      </c>
      <c r="C29" s="2" t="s">
        <v>80</v>
      </c>
      <c r="D29" s="2" t="s">
        <v>81</v>
      </c>
      <c r="E29" s="59" t="s">
        <v>20</v>
      </c>
      <c r="F29" s="67">
        <v>2135</v>
      </c>
      <c r="G29" s="60">
        <v>45</v>
      </c>
      <c r="H29" s="60">
        <v>84</v>
      </c>
      <c r="I29" s="60">
        <v>2264</v>
      </c>
      <c r="J29" s="61">
        <v>18.07</v>
      </c>
      <c r="K29" s="61">
        <v>40910.479999999996</v>
      </c>
      <c r="L29" s="61">
        <f t="shared" si="0"/>
        <v>48274.366399999992</v>
      </c>
      <c r="M29" s="57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60" customHeight="1" x14ac:dyDescent="0.25">
      <c r="A30" s="4">
        <v>24</v>
      </c>
      <c r="B30" s="4" t="s">
        <v>82</v>
      </c>
      <c r="C30" s="2" t="s">
        <v>83</v>
      </c>
      <c r="D30" s="2" t="s">
        <v>84</v>
      </c>
      <c r="E30" s="59" t="s">
        <v>20</v>
      </c>
      <c r="F30" s="67">
        <v>1264</v>
      </c>
      <c r="G30" s="60">
        <v>25</v>
      </c>
      <c r="H30" s="60">
        <v>24</v>
      </c>
      <c r="I30" s="60">
        <v>1313</v>
      </c>
      <c r="J30" s="61">
        <v>18.07</v>
      </c>
      <c r="K30" s="61">
        <v>23725.909999999996</v>
      </c>
      <c r="L30" s="61">
        <f t="shared" si="0"/>
        <v>27996.573799999995</v>
      </c>
      <c r="M30" s="57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60" customHeight="1" x14ac:dyDescent="0.25">
      <c r="A31" s="4">
        <v>25</v>
      </c>
      <c r="B31" s="4" t="s">
        <v>85</v>
      </c>
      <c r="C31" s="2" t="s">
        <v>86</v>
      </c>
      <c r="D31" s="2" t="s">
        <v>87</v>
      </c>
      <c r="E31" s="59" t="s">
        <v>20</v>
      </c>
      <c r="F31" s="67">
        <v>1132</v>
      </c>
      <c r="G31" s="60">
        <v>25</v>
      </c>
      <c r="H31" s="60">
        <v>24</v>
      </c>
      <c r="I31" s="60">
        <v>1181</v>
      </c>
      <c r="J31" s="61">
        <v>18.07</v>
      </c>
      <c r="K31" s="61">
        <v>21340.67</v>
      </c>
      <c r="L31" s="61">
        <f t="shared" si="0"/>
        <v>25181.990599999997</v>
      </c>
      <c r="M31" s="58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60" customHeight="1" x14ac:dyDescent="0.25">
      <c r="A32" s="4">
        <v>26</v>
      </c>
      <c r="B32" s="4" t="s">
        <v>88</v>
      </c>
      <c r="C32" s="2" t="s">
        <v>89</v>
      </c>
      <c r="D32" s="2" t="s">
        <v>90</v>
      </c>
      <c r="E32" s="59" t="s">
        <v>20</v>
      </c>
      <c r="F32" s="67">
        <v>126</v>
      </c>
      <c r="G32" s="60">
        <v>25</v>
      </c>
      <c r="H32" s="60">
        <v>24</v>
      </c>
      <c r="I32" s="60">
        <v>175</v>
      </c>
      <c r="J32" s="61">
        <v>18.07</v>
      </c>
      <c r="K32" s="61">
        <v>3162.2499999999995</v>
      </c>
      <c r="L32" s="61">
        <f t="shared" si="0"/>
        <v>3731.4549999999995</v>
      </c>
      <c r="M32" s="56" t="s">
        <v>392</v>
      </c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60" customHeight="1" x14ac:dyDescent="0.25">
      <c r="A33" s="4">
        <v>27</v>
      </c>
      <c r="B33" s="4" t="s">
        <v>91</v>
      </c>
      <c r="C33" s="2" t="s">
        <v>92</v>
      </c>
      <c r="D33" s="2" t="s">
        <v>93</v>
      </c>
      <c r="E33" s="59" t="s">
        <v>20</v>
      </c>
      <c r="F33" s="67">
        <v>1617</v>
      </c>
      <c r="G33" s="60">
        <v>0</v>
      </c>
      <c r="H33" s="60">
        <v>0</v>
      </c>
      <c r="I33" s="60">
        <v>1617</v>
      </c>
      <c r="J33" s="61">
        <v>30</v>
      </c>
      <c r="K33" s="61">
        <v>48510</v>
      </c>
      <c r="L33" s="61">
        <f t="shared" si="0"/>
        <v>57241.799999999996</v>
      </c>
      <c r="M33" s="57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60" customHeight="1" x14ac:dyDescent="0.25">
      <c r="A34" s="4">
        <v>28</v>
      </c>
      <c r="B34" s="4" t="s">
        <v>94</v>
      </c>
      <c r="C34" s="2" t="s">
        <v>95</v>
      </c>
      <c r="D34" s="2" t="s">
        <v>96</v>
      </c>
      <c r="E34" s="59" t="s">
        <v>20</v>
      </c>
      <c r="F34" s="67">
        <v>4122</v>
      </c>
      <c r="G34" s="60">
        <v>50</v>
      </c>
      <c r="H34" s="60">
        <v>49</v>
      </c>
      <c r="I34" s="60">
        <v>4221</v>
      </c>
      <c r="J34" s="61">
        <v>60</v>
      </c>
      <c r="K34" s="61">
        <v>253260</v>
      </c>
      <c r="L34" s="61">
        <f t="shared" si="0"/>
        <v>298846.8</v>
      </c>
      <c r="M34" s="57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60" customHeight="1" x14ac:dyDescent="0.25">
      <c r="A35" s="4">
        <v>29</v>
      </c>
      <c r="B35" s="4" t="s">
        <v>97</v>
      </c>
      <c r="C35" s="2" t="s">
        <v>98</v>
      </c>
      <c r="D35" s="2" t="s">
        <v>99</v>
      </c>
      <c r="E35" s="59" t="s">
        <v>20</v>
      </c>
      <c r="F35" s="67">
        <v>4010</v>
      </c>
      <c r="G35" s="60">
        <v>50</v>
      </c>
      <c r="H35" s="60">
        <v>49</v>
      </c>
      <c r="I35" s="60">
        <v>4109</v>
      </c>
      <c r="J35" s="61">
        <v>32.299999999999997</v>
      </c>
      <c r="K35" s="61">
        <v>132720.69999999998</v>
      </c>
      <c r="L35" s="61">
        <f t="shared" si="0"/>
        <v>156610.42599999998</v>
      </c>
      <c r="M35" s="57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60" customHeight="1" x14ac:dyDescent="0.25">
      <c r="A36" s="4">
        <v>30</v>
      </c>
      <c r="B36" s="4" t="s">
        <v>100</v>
      </c>
      <c r="C36" s="2" t="s">
        <v>101</v>
      </c>
      <c r="D36" s="2" t="s">
        <v>102</v>
      </c>
      <c r="E36" s="59" t="s">
        <v>20</v>
      </c>
      <c r="F36" s="67">
        <v>1526</v>
      </c>
      <c r="G36" s="60">
        <v>50</v>
      </c>
      <c r="H36" s="60">
        <v>49</v>
      </c>
      <c r="I36" s="60">
        <v>1625</v>
      </c>
      <c r="J36" s="61">
        <v>32.299999999999997</v>
      </c>
      <c r="K36" s="61">
        <v>52487.5</v>
      </c>
      <c r="L36" s="61">
        <f t="shared" si="0"/>
        <v>61935.25</v>
      </c>
      <c r="M36" s="57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60" customHeight="1" x14ac:dyDescent="0.25">
      <c r="A37" s="4">
        <v>31</v>
      </c>
      <c r="B37" s="4" t="s">
        <v>103</v>
      </c>
      <c r="C37" s="2" t="s">
        <v>104</v>
      </c>
      <c r="D37" s="2" t="s">
        <v>105</v>
      </c>
      <c r="E37" s="59" t="s">
        <v>20</v>
      </c>
      <c r="F37" s="67">
        <v>7809</v>
      </c>
      <c r="G37" s="60">
        <v>0</v>
      </c>
      <c r="H37" s="60">
        <v>0</v>
      </c>
      <c r="I37" s="60">
        <v>7809</v>
      </c>
      <c r="J37" s="61">
        <v>60</v>
      </c>
      <c r="K37" s="61">
        <v>468540</v>
      </c>
      <c r="L37" s="61">
        <f t="shared" si="0"/>
        <v>552877.19999999995</v>
      </c>
      <c r="M37" s="57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60" customHeight="1" x14ac:dyDescent="0.25">
      <c r="A38" s="4">
        <v>32</v>
      </c>
      <c r="B38" s="4" t="s">
        <v>106</v>
      </c>
      <c r="C38" s="2" t="s">
        <v>107</v>
      </c>
      <c r="D38" s="2" t="s">
        <v>108</v>
      </c>
      <c r="E38" s="59" t="s">
        <v>20</v>
      </c>
      <c r="F38" s="67">
        <v>4632</v>
      </c>
      <c r="G38" s="60">
        <v>0</v>
      </c>
      <c r="H38" s="60">
        <v>0</v>
      </c>
      <c r="I38" s="60">
        <v>4632</v>
      </c>
      <c r="J38" s="61">
        <v>40</v>
      </c>
      <c r="K38" s="61">
        <v>185280</v>
      </c>
      <c r="L38" s="61">
        <f t="shared" si="0"/>
        <v>218630.39999999999</v>
      </c>
      <c r="M38" s="57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60" customHeight="1" x14ac:dyDescent="0.25">
      <c r="A39" s="4">
        <v>33</v>
      </c>
      <c r="B39" s="4" t="s">
        <v>109</v>
      </c>
      <c r="C39" s="2" t="s">
        <v>110</v>
      </c>
      <c r="D39" s="2" t="s">
        <v>111</v>
      </c>
      <c r="E39" s="59" t="s">
        <v>20</v>
      </c>
      <c r="F39" s="67">
        <v>1678</v>
      </c>
      <c r="G39" s="60">
        <v>50</v>
      </c>
      <c r="H39" s="60">
        <v>49</v>
      </c>
      <c r="I39" s="60">
        <v>1777</v>
      </c>
      <c r="J39" s="61">
        <v>32.299999999999997</v>
      </c>
      <c r="K39" s="61">
        <v>57397.099999999991</v>
      </c>
      <c r="L39" s="61">
        <f t="shared" si="0"/>
        <v>67728.57799999998</v>
      </c>
      <c r="M39" s="57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60" customHeight="1" x14ac:dyDescent="0.25">
      <c r="A40" s="4">
        <v>34</v>
      </c>
      <c r="B40" s="4" t="s">
        <v>112</v>
      </c>
      <c r="C40" s="2" t="s">
        <v>113</v>
      </c>
      <c r="D40" s="2" t="s">
        <v>114</v>
      </c>
      <c r="E40" s="59" t="s">
        <v>20</v>
      </c>
      <c r="F40" s="67">
        <v>109</v>
      </c>
      <c r="G40" s="60">
        <v>50</v>
      </c>
      <c r="H40" s="60">
        <v>49</v>
      </c>
      <c r="I40" s="60">
        <v>208</v>
      </c>
      <c r="J40" s="61">
        <v>105</v>
      </c>
      <c r="K40" s="61">
        <v>21840</v>
      </c>
      <c r="L40" s="61">
        <f t="shared" si="0"/>
        <v>25771.199999999997</v>
      </c>
      <c r="M40" s="57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60" customHeight="1" x14ac:dyDescent="0.25">
      <c r="A41" s="4">
        <v>35</v>
      </c>
      <c r="B41" s="4" t="s">
        <v>115</v>
      </c>
      <c r="C41" s="2" t="s">
        <v>116</v>
      </c>
      <c r="D41" s="2" t="s">
        <v>117</v>
      </c>
      <c r="E41" s="59" t="s">
        <v>20</v>
      </c>
      <c r="F41" s="67">
        <v>109</v>
      </c>
      <c r="G41" s="60">
        <v>50</v>
      </c>
      <c r="H41" s="60">
        <v>49</v>
      </c>
      <c r="I41" s="60">
        <v>208</v>
      </c>
      <c r="J41" s="61">
        <v>105</v>
      </c>
      <c r="K41" s="61">
        <v>21840</v>
      </c>
      <c r="L41" s="61">
        <f t="shared" si="0"/>
        <v>25771.199999999997</v>
      </c>
      <c r="M41" s="57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60" customHeight="1" x14ac:dyDescent="0.25">
      <c r="A42" s="4">
        <v>36</v>
      </c>
      <c r="B42" s="4" t="s">
        <v>118</v>
      </c>
      <c r="C42" s="2" t="s">
        <v>119</v>
      </c>
      <c r="D42" s="2" t="s">
        <v>120</v>
      </c>
      <c r="E42" s="59" t="s">
        <v>20</v>
      </c>
      <c r="F42" s="67">
        <v>109</v>
      </c>
      <c r="G42" s="60">
        <v>50</v>
      </c>
      <c r="H42" s="60">
        <v>49</v>
      </c>
      <c r="I42" s="60">
        <v>208</v>
      </c>
      <c r="J42" s="61">
        <v>105</v>
      </c>
      <c r="K42" s="61">
        <v>21840</v>
      </c>
      <c r="L42" s="61">
        <f t="shared" si="0"/>
        <v>25771.199999999997</v>
      </c>
      <c r="M42" s="57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60" customHeight="1" x14ac:dyDescent="0.25">
      <c r="A43" s="4">
        <v>37</v>
      </c>
      <c r="B43" s="4" t="s">
        <v>121</v>
      </c>
      <c r="C43" s="2" t="s">
        <v>122</v>
      </c>
      <c r="D43" s="2" t="s">
        <v>123</v>
      </c>
      <c r="E43" s="59" t="s">
        <v>20</v>
      </c>
      <c r="F43" s="67">
        <v>240</v>
      </c>
      <c r="G43" s="60">
        <v>50</v>
      </c>
      <c r="H43" s="60">
        <v>49</v>
      </c>
      <c r="I43" s="60">
        <v>339</v>
      </c>
      <c r="J43" s="61">
        <v>115</v>
      </c>
      <c r="K43" s="61">
        <v>38985</v>
      </c>
      <c r="L43" s="61">
        <f t="shared" si="0"/>
        <v>46002.299999999996</v>
      </c>
      <c r="M43" s="57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60" customHeight="1" x14ac:dyDescent="0.25">
      <c r="A44" s="4">
        <v>38</v>
      </c>
      <c r="B44" s="4" t="s">
        <v>124</v>
      </c>
      <c r="C44" s="2" t="s">
        <v>125</v>
      </c>
      <c r="D44" s="2" t="s">
        <v>126</v>
      </c>
      <c r="E44" s="59" t="s">
        <v>20</v>
      </c>
      <c r="F44" s="67">
        <v>109</v>
      </c>
      <c r="G44" s="60">
        <v>50</v>
      </c>
      <c r="H44" s="60">
        <v>49</v>
      </c>
      <c r="I44" s="60">
        <v>208</v>
      </c>
      <c r="J44" s="61">
        <v>85.2</v>
      </c>
      <c r="K44" s="61">
        <v>17721.599999999999</v>
      </c>
      <c r="L44" s="61">
        <f t="shared" si="0"/>
        <v>20911.487999999998</v>
      </c>
      <c r="M44" s="57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60" customHeight="1" x14ac:dyDescent="0.25">
      <c r="A45" s="4">
        <v>39</v>
      </c>
      <c r="B45" s="4" t="s">
        <v>127</v>
      </c>
      <c r="C45" s="2" t="s">
        <v>128</v>
      </c>
      <c r="D45" s="2" t="s">
        <v>129</v>
      </c>
      <c r="E45" s="59" t="s">
        <v>20</v>
      </c>
      <c r="F45" s="67">
        <v>109</v>
      </c>
      <c r="G45" s="60">
        <v>50</v>
      </c>
      <c r="H45" s="60">
        <v>49</v>
      </c>
      <c r="I45" s="60">
        <v>208</v>
      </c>
      <c r="J45" s="61">
        <v>85.2</v>
      </c>
      <c r="K45" s="61">
        <v>17721.599999999999</v>
      </c>
      <c r="L45" s="61">
        <f t="shared" si="0"/>
        <v>20911.487999999998</v>
      </c>
      <c r="M45" s="58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60" customHeight="1" x14ac:dyDescent="0.25">
      <c r="A46" s="4">
        <v>40</v>
      </c>
      <c r="B46" s="4" t="s">
        <v>130</v>
      </c>
      <c r="C46" s="2" t="s">
        <v>131</v>
      </c>
      <c r="D46" s="2" t="s">
        <v>132</v>
      </c>
      <c r="E46" s="59" t="s">
        <v>20</v>
      </c>
      <c r="F46" s="67">
        <v>109</v>
      </c>
      <c r="G46" s="60">
        <v>50</v>
      </c>
      <c r="H46" s="60">
        <v>49</v>
      </c>
      <c r="I46" s="60">
        <v>208</v>
      </c>
      <c r="J46" s="61">
        <v>32.299999999999997</v>
      </c>
      <c r="K46" s="61">
        <v>6718.4</v>
      </c>
      <c r="L46" s="61">
        <f t="shared" si="0"/>
        <v>7927.7119999999995</v>
      </c>
      <c r="M46" s="56" t="s">
        <v>392</v>
      </c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5" x14ac:dyDescent="0.25">
      <c r="A47" s="4">
        <v>41</v>
      </c>
      <c r="B47" s="4" t="s">
        <v>133</v>
      </c>
      <c r="C47" s="2" t="s">
        <v>134</v>
      </c>
      <c r="D47" s="2" t="s">
        <v>135</v>
      </c>
      <c r="E47" s="59" t="s">
        <v>20</v>
      </c>
      <c r="F47" s="67">
        <v>1.31</v>
      </c>
      <c r="G47" s="60">
        <v>1.55</v>
      </c>
      <c r="H47" s="60">
        <v>1.5</v>
      </c>
      <c r="I47" s="60">
        <v>4.3600000000000003</v>
      </c>
      <c r="J47" s="61">
        <v>4070</v>
      </c>
      <c r="K47" s="61">
        <v>17745.2</v>
      </c>
      <c r="L47" s="61">
        <f t="shared" si="0"/>
        <v>20939.335999999999</v>
      </c>
      <c r="M47" s="57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25" x14ac:dyDescent="0.25">
      <c r="A48" s="4">
        <v>42</v>
      </c>
      <c r="B48" s="4" t="s">
        <v>136</v>
      </c>
      <c r="C48" s="2" t="s">
        <v>137</v>
      </c>
      <c r="D48" s="2" t="s">
        <v>138</v>
      </c>
      <c r="E48" s="59" t="s">
        <v>20</v>
      </c>
      <c r="F48" s="67">
        <v>3000</v>
      </c>
      <c r="G48" s="60">
        <v>1500</v>
      </c>
      <c r="H48" s="60">
        <v>1500</v>
      </c>
      <c r="I48" s="60">
        <v>6000</v>
      </c>
      <c r="J48" s="61">
        <v>2</v>
      </c>
      <c r="K48" s="61">
        <v>12000</v>
      </c>
      <c r="L48" s="61">
        <f t="shared" si="0"/>
        <v>14160</v>
      </c>
      <c r="M48" s="57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5" x14ac:dyDescent="0.25">
      <c r="A49" s="4">
        <v>43</v>
      </c>
      <c r="B49" s="4" t="s">
        <v>136</v>
      </c>
      <c r="C49" s="2" t="s">
        <v>137</v>
      </c>
      <c r="D49" s="2" t="s">
        <v>138</v>
      </c>
      <c r="E49" s="59" t="s">
        <v>20</v>
      </c>
      <c r="F49" s="67">
        <v>2893</v>
      </c>
      <c r="G49" s="60">
        <v>2605</v>
      </c>
      <c r="H49" s="60">
        <v>2748</v>
      </c>
      <c r="I49" s="60">
        <v>8246</v>
      </c>
      <c r="J49" s="61">
        <v>2</v>
      </c>
      <c r="K49" s="61">
        <v>16492</v>
      </c>
      <c r="L49" s="61">
        <f t="shared" si="0"/>
        <v>19460.559999999998</v>
      </c>
      <c r="M49" s="57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60" customHeight="1" x14ac:dyDescent="0.25">
      <c r="A50" s="4">
        <v>44</v>
      </c>
      <c r="B50" s="4" t="s">
        <v>139</v>
      </c>
      <c r="C50" s="2" t="s">
        <v>140</v>
      </c>
      <c r="D50" s="2" t="s">
        <v>141</v>
      </c>
      <c r="E50" s="59" t="s">
        <v>20</v>
      </c>
      <c r="F50" s="67">
        <v>3000</v>
      </c>
      <c r="G50" s="60">
        <v>1500</v>
      </c>
      <c r="H50" s="60">
        <v>1500</v>
      </c>
      <c r="I50" s="60">
        <v>6000</v>
      </c>
      <c r="J50" s="61">
        <v>3</v>
      </c>
      <c r="K50" s="61">
        <v>18000</v>
      </c>
      <c r="L50" s="61">
        <f t="shared" si="0"/>
        <v>21240</v>
      </c>
      <c r="M50" s="57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60" customHeight="1" x14ac:dyDescent="0.25">
      <c r="A51" s="4">
        <v>45</v>
      </c>
      <c r="B51" s="4" t="s">
        <v>139</v>
      </c>
      <c r="C51" s="2" t="s">
        <v>140</v>
      </c>
      <c r="D51" s="2" t="s">
        <v>141</v>
      </c>
      <c r="E51" s="59" t="s">
        <v>20</v>
      </c>
      <c r="F51" s="67">
        <v>5961</v>
      </c>
      <c r="G51" s="60">
        <v>2955</v>
      </c>
      <c r="H51" s="60">
        <v>3168</v>
      </c>
      <c r="I51" s="60">
        <v>12084</v>
      </c>
      <c r="J51" s="61">
        <v>3</v>
      </c>
      <c r="K51" s="61">
        <v>36252</v>
      </c>
      <c r="L51" s="61">
        <f t="shared" si="0"/>
        <v>42777.36</v>
      </c>
      <c r="M51" s="5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90" x14ac:dyDescent="0.25">
      <c r="A52" s="4">
        <v>46</v>
      </c>
      <c r="B52" s="4" t="s">
        <v>142</v>
      </c>
      <c r="C52" s="2" t="s">
        <v>143</v>
      </c>
      <c r="D52" s="2" t="s">
        <v>53</v>
      </c>
      <c r="E52" s="59" t="s">
        <v>20</v>
      </c>
      <c r="F52" s="67">
        <v>183</v>
      </c>
      <c r="G52" s="60">
        <v>0</v>
      </c>
      <c r="H52" s="60">
        <v>0</v>
      </c>
      <c r="I52" s="60">
        <v>183</v>
      </c>
      <c r="J52" s="61">
        <v>120.54</v>
      </c>
      <c r="K52" s="61">
        <v>22058.819999999996</v>
      </c>
      <c r="L52" s="61">
        <f t="shared" si="0"/>
        <v>26029.407599999995</v>
      </c>
      <c r="M52" s="58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05" x14ac:dyDescent="0.25">
      <c r="A53" s="4">
        <v>47</v>
      </c>
      <c r="B53" s="4" t="s">
        <v>144</v>
      </c>
      <c r="C53" s="2" t="s">
        <v>145</v>
      </c>
      <c r="D53" s="2" t="s">
        <v>56</v>
      </c>
      <c r="E53" s="59" t="s">
        <v>20</v>
      </c>
      <c r="F53" s="67">
        <v>40</v>
      </c>
      <c r="G53" s="60">
        <v>0</v>
      </c>
      <c r="H53" s="60">
        <v>0</v>
      </c>
      <c r="I53" s="60">
        <v>40</v>
      </c>
      <c r="J53" s="61">
        <v>120.54</v>
      </c>
      <c r="K53" s="61">
        <v>4821.6000000000004</v>
      </c>
      <c r="L53" s="61">
        <f t="shared" si="0"/>
        <v>5689.4880000000003</v>
      </c>
      <c r="M53" s="56" t="s">
        <v>392</v>
      </c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60" customHeight="1" x14ac:dyDescent="0.25">
      <c r="A54" s="4">
        <v>48</v>
      </c>
      <c r="B54" s="4" t="s">
        <v>146</v>
      </c>
      <c r="C54" s="2" t="s">
        <v>147</v>
      </c>
      <c r="D54" s="2" t="s">
        <v>148</v>
      </c>
      <c r="E54" s="59" t="s">
        <v>20</v>
      </c>
      <c r="F54" s="67">
        <v>210</v>
      </c>
      <c r="G54" s="60">
        <v>0</v>
      </c>
      <c r="H54" s="60">
        <v>0</v>
      </c>
      <c r="I54" s="60">
        <v>210</v>
      </c>
      <c r="J54" s="61">
        <v>120.54</v>
      </c>
      <c r="K54" s="61">
        <v>25313.4</v>
      </c>
      <c r="L54" s="61">
        <f t="shared" si="0"/>
        <v>29869.812000000002</v>
      </c>
      <c r="M54" s="57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60" customHeight="1" x14ac:dyDescent="0.25">
      <c r="A55" s="4">
        <v>49</v>
      </c>
      <c r="B55" s="4" t="s">
        <v>149</v>
      </c>
      <c r="C55" s="2" t="s">
        <v>150</v>
      </c>
      <c r="D55" s="2" t="s">
        <v>151</v>
      </c>
      <c r="E55" s="59" t="s">
        <v>20</v>
      </c>
      <c r="F55" s="67">
        <v>70</v>
      </c>
      <c r="G55" s="60">
        <v>0</v>
      </c>
      <c r="H55" s="60">
        <v>0</v>
      </c>
      <c r="I55" s="60">
        <v>70</v>
      </c>
      <c r="J55" s="61">
        <v>120.54</v>
      </c>
      <c r="K55" s="61">
        <v>8437.7999999999993</v>
      </c>
      <c r="L55" s="61">
        <f t="shared" si="0"/>
        <v>9956.6039999999994</v>
      </c>
      <c r="M55" s="57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60" customHeight="1" x14ac:dyDescent="0.25">
      <c r="A56" s="4">
        <v>50</v>
      </c>
      <c r="B56" s="4" t="s">
        <v>152</v>
      </c>
      <c r="C56" s="2" t="s">
        <v>153</v>
      </c>
      <c r="D56" s="2" t="s">
        <v>154</v>
      </c>
      <c r="E56" s="59" t="s">
        <v>20</v>
      </c>
      <c r="F56" s="67">
        <v>172</v>
      </c>
      <c r="G56" s="60">
        <v>0</v>
      </c>
      <c r="H56" s="60">
        <v>0</v>
      </c>
      <c r="I56" s="60">
        <v>172</v>
      </c>
      <c r="J56" s="61">
        <v>120.54</v>
      </c>
      <c r="K56" s="61">
        <v>20732.879999999997</v>
      </c>
      <c r="L56" s="61">
        <f t="shared" si="0"/>
        <v>24464.798399999996</v>
      </c>
      <c r="M56" s="57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60" customHeight="1" x14ac:dyDescent="0.25">
      <c r="A57" s="4">
        <v>51</v>
      </c>
      <c r="B57" s="4" t="s">
        <v>155</v>
      </c>
      <c r="C57" s="2" t="s">
        <v>156</v>
      </c>
      <c r="D57" s="2" t="s">
        <v>157</v>
      </c>
      <c r="E57" s="59" t="s">
        <v>20</v>
      </c>
      <c r="F57" s="67">
        <v>194</v>
      </c>
      <c r="G57" s="60">
        <v>0</v>
      </c>
      <c r="H57" s="60">
        <v>0</v>
      </c>
      <c r="I57" s="60">
        <v>194</v>
      </c>
      <c r="J57" s="61">
        <v>120.54</v>
      </c>
      <c r="K57" s="61">
        <v>23384.760000000002</v>
      </c>
      <c r="L57" s="61">
        <f t="shared" si="0"/>
        <v>27594.016800000001</v>
      </c>
      <c r="M57" s="57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60" customHeight="1" x14ac:dyDescent="0.25">
      <c r="A58" s="4">
        <v>52</v>
      </c>
      <c r="B58" s="4" t="s">
        <v>158</v>
      </c>
      <c r="C58" s="2" t="s">
        <v>159</v>
      </c>
      <c r="D58" s="2" t="s">
        <v>160</v>
      </c>
      <c r="E58" s="59" t="s">
        <v>20</v>
      </c>
      <c r="F58" s="67">
        <v>230</v>
      </c>
      <c r="G58" s="60">
        <v>0</v>
      </c>
      <c r="H58" s="60">
        <v>0</v>
      </c>
      <c r="I58" s="60">
        <v>230</v>
      </c>
      <c r="J58" s="61">
        <v>120.54</v>
      </c>
      <c r="K58" s="61">
        <v>27724.199999999997</v>
      </c>
      <c r="L58" s="61">
        <f t="shared" si="0"/>
        <v>32714.555999999993</v>
      </c>
      <c r="M58" s="57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60" customHeight="1" x14ac:dyDescent="0.25">
      <c r="A59" s="4">
        <v>53</v>
      </c>
      <c r="B59" s="4" t="s">
        <v>161</v>
      </c>
      <c r="C59" s="2" t="s">
        <v>162</v>
      </c>
      <c r="D59" s="2" t="s">
        <v>163</v>
      </c>
      <c r="E59" s="59" t="s">
        <v>20</v>
      </c>
      <c r="F59" s="67">
        <v>165</v>
      </c>
      <c r="G59" s="60">
        <v>0</v>
      </c>
      <c r="H59" s="60">
        <v>0</v>
      </c>
      <c r="I59" s="60">
        <v>165</v>
      </c>
      <c r="J59" s="61">
        <v>120.54</v>
      </c>
      <c r="K59" s="61">
        <v>19889.099999999999</v>
      </c>
      <c r="L59" s="61">
        <f t="shared" si="0"/>
        <v>23469.137999999995</v>
      </c>
      <c r="M59" s="57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90" x14ac:dyDescent="0.25">
      <c r="A60" s="4">
        <v>54</v>
      </c>
      <c r="B60" s="4" t="s">
        <v>164</v>
      </c>
      <c r="C60" s="2" t="s">
        <v>165</v>
      </c>
      <c r="D60" s="2" t="s">
        <v>166</v>
      </c>
      <c r="E60" s="59" t="s">
        <v>20</v>
      </c>
      <c r="F60" s="67">
        <v>175</v>
      </c>
      <c r="G60" s="60">
        <v>0</v>
      </c>
      <c r="H60" s="60">
        <v>0</v>
      </c>
      <c r="I60" s="60">
        <v>175</v>
      </c>
      <c r="J60" s="61">
        <v>120.54</v>
      </c>
      <c r="K60" s="61">
        <v>21094.5</v>
      </c>
      <c r="L60" s="61">
        <f t="shared" si="0"/>
        <v>24891.51</v>
      </c>
      <c r="M60" s="57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90" x14ac:dyDescent="0.25">
      <c r="A61" s="4">
        <v>55</v>
      </c>
      <c r="B61" s="4" t="s">
        <v>167</v>
      </c>
      <c r="C61" s="2" t="s">
        <v>168</v>
      </c>
      <c r="D61" s="2" t="s">
        <v>166</v>
      </c>
      <c r="E61" s="59" t="s">
        <v>20</v>
      </c>
      <c r="F61" s="67">
        <v>50</v>
      </c>
      <c r="G61" s="60">
        <v>0</v>
      </c>
      <c r="H61" s="60">
        <v>0</v>
      </c>
      <c r="I61" s="60">
        <v>50</v>
      </c>
      <c r="J61" s="61">
        <v>241.1</v>
      </c>
      <c r="K61" s="61">
        <v>12055</v>
      </c>
      <c r="L61" s="61">
        <f t="shared" si="0"/>
        <v>14224.9</v>
      </c>
      <c r="M61" s="57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90" x14ac:dyDescent="0.25">
      <c r="A62" s="4">
        <v>56</v>
      </c>
      <c r="B62" s="4" t="s">
        <v>169</v>
      </c>
      <c r="C62" s="2" t="s">
        <v>170</v>
      </c>
      <c r="D62" s="2" t="s">
        <v>166</v>
      </c>
      <c r="E62" s="59" t="s">
        <v>20</v>
      </c>
      <c r="F62" s="67">
        <v>30</v>
      </c>
      <c r="G62" s="60">
        <v>0</v>
      </c>
      <c r="H62" s="60">
        <v>0</v>
      </c>
      <c r="I62" s="60">
        <v>30</v>
      </c>
      <c r="J62" s="61">
        <v>285.7</v>
      </c>
      <c r="K62" s="61">
        <v>8571</v>
      </c>
      <c r="L62" s="61">
        <f t="shared" si="0"/>
        <v>10113.779999999999</v>
      </c>
      <c r="M62" s="57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90" x14ac:dyDescent="0.25">
      <c r="A63" s="4">
        <v>57</v>
      </c>
      <c r="B63" s="4" t="s">
        <v>171</v>
      </c>
      <c r="C63" s="2" t="s">
        <v>172</v>
      </c>
      <c r="D63" s="2" t="s">
        <v>166</v>
      </c>
      <c r="E63" s="59" t="s">
        <v>20</v>
      </c>
      <c r="F63" s="67">
        <v>302</v>
      </c>
      <c r="G63" s="60">
        <v>196</v>
      </c>
      <c r="H63" s="60">
        <v>0</v>
      </c>
      <c r="I63" s="60">
        <v>498</v>
      </c>
      <c r="J63" s="61">
        <v>750</v>
      </c>
      <c r="K63" s="61">
        <v>373500</v>
      </c>
      <c r="L63" s="61">
        <f t="shared" si="0"/>
        <v>440730</v>
      </c>
      <c r="M63" s="58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60" customHeight="1" x14ac:dyDescent="0.25">
      <c r="A64" s="4">
        <v>58</v>
      </c>
      <c r="B64" s="4" t="s">
        <v>173</v>
      </c>
      <c r="C64" s="2" t="s">
        <v>174</v>
      </c>
      <c r="D64" s="2" t="s">
        <v>175</v>
      </c>
      <c r="E64" s="59" t="s">
        <v>20</v>
      </c>
      <c r="F64" s="67">
        <v>73</v>
      </c>
      <c r="G64" s="60">
        <v>0</v>
      </c>
      <c r="H64" s="60">
        <v>0</v>
      </c>
      <c r="I64" s="60">
        <v>73</v>
      </c>
      <c r="J64" s="61">
        <v>330</v>
      </c>
      <c r="K64" s="61">
        <v>24090</v>
      </c>
      <c r="L64" s="61">
        <f t="shared" si="0"/>
        <v>28426.199999999997</v>
      </c>
      <c r="M64" s="56" t="s">
        <v>392</v>
      </c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60" customHeight="1" x14ac:dyDescent="0.25">
      <c r="A65" s="4">
        <v>59</v>
      </c>
      <c r="B65" s="4" t="s">
        <v>176</v>
      </c>
      <c r="C65" s="2" t="s">
        <v>177</v>
      </c>
      <c r="D65" s="2" t="s">
        <v>178</v>
      </c>
      <c r="E65" s="59" t="s">
        <v>20</v>
      </c>
      <c r="F65" s="67">
        <v>6300</v>
      </c>
      <c r="G65" s="60">
        <v>3150</v>
      </c>
      <c r="H65" s="60">
        <v>3200</v>
      </c>
      <c r="I65" s="60">
        <v>12650</v>
      </c>
      <c r="J65" s="61">
        <v>20</v>
      </c>
      <c r="K65" s="61">
        <v>253000</v>
      </c>
      <c r="L65" s="61">
        <f t="shared" si="0"/>
        <v>298540</v>
      </c>
      <c r="M65" s="57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60" customHeight="1" x14ac:dyDescent="0.25">
      <c r="A66" s="4">
        <v>60</v>
      </c>
      <c r="B66" s="4" t="s">
        <v>179</v>
      </c>
      <c r="C66" s="2" t="s">
        <v>180</v>
      </c>
      <c r="D66" s="2" t="s">
        <v>181</v>
      </c>
      <c r="E66" s="59" t="s">
        <v>20</v>
      </c>
      <c r="F66" s="67">
        <v>2254</v>
      </c>
      <c r="G66" s="60">
        <v>40</v>
      </c>
      <c r="H66" s="60">
        <v>60</v>
      </c>
      <c r="I66" s="60">
        <v>2354</v>
      </c>
      <c r="J66" s="61">
        <v>6.46</v>
      </c>
      <c r="K66" s="61">
        <v>15206.839999999997</v>
      </c>
      <c r="L66" s="61">
        <f t="shared" si="0"/>
        <v>17944.071199999995</v>
      </c>
      <c r="M66" s="57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60" customHeight="1" x14ac:dyDescent="0.25">
      <c r="A67" s="4">
        <v>61</v>
      </c>
      <c r="B67" s="4" t="s">
        <v>182</v>
      </c>
      <c r="C67" s="2" t="s">
        <v>183</v>
      </c>
      <c r="D67" s="2" t="s">
        <v>184</v>
      </c>
      <c r="E67" s="59" t="s">
        <v>20</v>
      </c>
      <c r="F67" s="67">
        <v>800</v>
      </c>
      <c r="G67" s="60">
        <v>400</v>
      </c>
      <c r="H67" s="60">
        <v>400</v>
      </c>
      <c r="I67" s="60">
        <v>1600</v>
      </c>
      <c r="J67" s="61">
        <v>10</v>
      </c>
      <c r="K67" s="61">
        <v>16000</v>
      </c>
      <c r="L67" s="61">
        <f t="shared" si="0"/>
        <v>18880</v>
      </c>
      <c r="M67" s="57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05" x14ac:dyDescent="0.25">
      <c r="A68" s="4">
        <v>62</v>
      </c>
      <c r="B68" s="4" t="s">
        <v>185</v>
      </c>
      <c r="C68" s="2" t="s">
        <v>186</v>
      </c>
      <c r="D68" s="2" t="s">
        <v>187</v>
      </c>
      <c r="E68" s="59" t="s">
        <v>20</v>
      </c>
      <c r="F68" s="67">
        <v>491</v>
      </c>
      <c r="G68" s="60">
        <v>200</v>
      </c>
      <c r="H68" s="60">
        <v>200</v>
      </c>
      <c r="I68" s="60">
        <v>891</v>
      </c>
      <c r="J68" s="61">
        <v>35</v>
      </c>
      <c r="K68" s="61">
        <v>31185</v>
      </c>
      <c r="L68" s="61">
        <f t="shared" si="0"/>
        <v>36798.299999999996</v>
      </c>
      <c r="M68" s="57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60" customHeight="1" x14ac:dyDescent="0.25">
      <c r="A69" s="4">
        <v>63</v>
      </c>
      <c r="B69" s="4" t="s">
        <v>188</v>
      </c>
      <c r="C69" s="2" t="s">
        <v>189</v>
      </c>
      <c r="D69" s="2" t="s">
        <v>190</v>
      </c>
      <c r="E69" s="59" t="s">
        <v>20</v>
      </c>
      <c r="F69" s="67">
        <v>12840</v>
      </c>
      <c r="G69" s="60">
        <v>3570</v>
      </c>
      <c r="H69" s="60">
        <v>3220</v>
      </c>
      <c r="I69" s="60">
        <v>19630</v>
      </c>
      <c r="J69" s="61">
        <v>10</v>
      </c>
      <c r="K69" s="61">
        <v>196300</v>
      </c>
      <c r="L69" s="61">
        <f t="shared" si="0"/>
        <v>231634</v>
      </c>
      <c r="M69" s="57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60" customHeight="1" x14ac:dyDescent="0.25">
      <c r="A70" s="4">
        <v>64</v>
      </c>
      <c r="B70" s="4" t="s">
        <v>191</v>
      </c>
      <c r="C70" s="2" t="s">
        <v>192</v>
      </c>
      <c r="D70" s="2" t="s">
        <v>193</v>
      </c>
      <c r="E70" s="59" t="s">
        <v>20</v>
      </c>
      <c r="F70" s="67">
        <v>1180</v>
      </c>
      <c r="G70" s="60">
        <v>282</v>
      </c>
      <c r="H70" s="60">
        <v>292</v>
      </c>
      <c r="I70" s="60">
        <v>1754</v>
      </c>
      <c r="J70" s="61">
        <v>18.07</v>
      </c>
      <c r="K70" s="61">
        <v>31694.78</v>
      </c>
      <c r="L70" s="61">
        <f t="shared" si="0"/>
        <v>37399.840399999994</v>
      </c>
      <c r="M70" s="57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60" customHeight="1" x14ac:dyDescent="0.25">
      <c r="A71" s="4">
        <v>65</v>
      </c>
      <c r="B71" s="4" t="s">
        <v>194</v>
      </c>
      <c r="C71" s="2" t="s">
        <v>195</v>
      </c>
      <c r="D71" s="2" t="s">
        <v>196</v>
      </c>
      <c r="E71" s="59" t="s">
        <v>20</v>
      </c>
      <c r="F71" s="67">
        <v>1615</v>
      </c>
      <c r="G71" s="60">
        <v>132</v>
      </c>
      <c r="H71" s="60">
        <v>142</v>
      </c>
      <c r="I71" s="60">
        <v>1889</v>
      </c>
      <c r="J71" s="61">
        <v>20.65</v>
      </c>
      <c r="K71" s="61">
        <v>39007.85</v>
      </c>
      <c r="L71" s="61">
        <f t="shared" si="0"/>
        <v>46029.262999999999</v>
      </c>
      <c r="M71" s="57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60" customHeight="1" x14ac:dyDescent="0.25">
      <c r="A72" s="4">
        <v>66</v>
      </c>
      <c r="B72" s="4" t="s">
        <v>197</v>
      </c>
      <c r="C72" s="2" t="s">
        <v>198</v>
      </c>
      <c r="D72" s="2" t="s">
        <v>199</v>
      </c>
      <c r="E72" s="59" t="s">
        <v>20</v>
      </c>
      <c r="F72" s="67">
        <v>1934</v>
      </c>
      <c r="G72" s="60">
        <v>132</v>
      </c>
      <c r="H72" s="60">
        <v>140</v>
      </c>
      <c r="I72" s="60">
        <v>2206</v>
      </c>
      <c r="J72" s="61">
        <v>25.81</v>
      </c>
      <c r="K72" s="61">
        <v>56936.86</v>
      </c>
      <c r="L72" s="61">
        <f t="shared" ref="L72:L135" si="1">K72*1.18</f>
        <v>67185.4948</v>
      </c>
      <c r="M72" s="57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05" x14ac:dyDescent="0.25">
      <c r="A73" s="4">
        <v>67</v>
      </c>
      <c r="B73" s="4" t="s">
        <v>200</v>
      </c>
      <c r="C73" s="2" t="s">
        <v>201</v>
      </c>
      <c r="D73" s="2" t="s">
        <v>56</v>
      </c>
      <c r="E73" s="59" t="s">
        <v>20</v>
      </c>
      <c r="F73" s="67">
        <v>145</v>
      </c>
      <c r="G73" s="60">
        <v>0</v>
      </c>
      <c r="H73" s="60">
        <v>0</v>
      </c>
      <c r="I73" s="60">
        <v>145</v>
      </c>
      <c r="J73" s="61">
        <v>158</v>
      </c>
      <c r="K73" s="61">
        <v>22910</v>
      </c>
      <c r="L73" s="61">
        <f t="shared" si="1"/>
        <v>27033.8</v>
      </c>
      <c r="M73" s="57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60" customHeight="1" x14ac:dyDescent="0.25">
      <c r="A74" s="4">
        <v>68</v>
      </c>
      <c r="B74" s="4" t="s">
        <v>202</v>
      </c>
      <c r="C74" s="2" t="s">
        <v>203</v>
      </c>
      <c r="D74" s="2" t="s">
        <v>204</v>
      </c>
      <c r="E74" s="59" t="s">
        <v>20</v>
      </c>
      <c r="F74" s="67">
        <v>20</v>
      </c>
      <c r="G74" s="60">
        <v>0</v>
      </c>
      <c r="H74" s="60">
        <v>0</v>
      </c>
      <c r="I74" s="60">
        <v>20</v>
      </c>
      <c r="J74" s="61">
        <v>158</v>
      </c>
      <c r="K74" s="61">
        <v>3160</v>
      </c>
      <c r="L74" s="61">
        <f t="shared" si="1"/>
        <v>3728.7999999999997</v>
      </c>
      <c r="M74" s="57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05" x14ac:dyDescent="0.25">
      <c r="A75" s="4">
        <v>69</v>
      </c>
      <c r="B75" s="4" t="s">
        <v>205</v>
      </c>
      <c r="C75" s="2" t="s">
        <v>206</v>
      </c>
      <c r="D75" s="2" t="s">
        <v>56</v>
      </c>
      <c r="E75" s="59" t="s">
        <v>20</v>
      </c>
      <c r="F75" s="67">
        <v>2</v>
      </c>
      <c r="G75" s="60">
        <v>0</v>
      </c>
      <c r="H75" s="60">
        <v>0</v>
      </c>
      <c r="I75" s="60">
        <v>2</v>
      </c>
      <c r="J75" s="61">
        <v>158</v>
      </c>
      <c r="K75" s="61">
        <v>316</v>
      </c>
      <c r="L75" s="61">
        <f t="shared" si="1"/>
        <v>372.88</v>
      </c>
      <c r="M75" s="58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05" x14ac:dyDescent="0.25">
      <c r="A76" s="4">
        <v>70</v>
      </c>
      <c r="B76" s="4" t="s">
        <v>207</v>
      </c>
      <c r="C76" s="2" t="s">
        <v>208</v>
      </c>
      <c r="D76" s="2" t="s">
        <v>56</v>
      </c>
      <c r="E76" s="59" t="s">
        <v>20</v>
      </c>
      <c r="F76" s="67">
        <v>130</v>
      </c>
      <c r="G76" s="60">
        <v>0</v>
      </c>
      <c r="H76" s="60">
        <v>0</v>
      </c>
      <c r="I76" s="60">
        <v>130</v>
      </c>
      <c r="J76" s="61">
        <v>158</v>
      </c>
      <c r="K76" s="61">
        <v>20540</v>
      </c>
      <c r="L76" s="61">
        <f t="shared" si="1"/>
        <v>24237.199999999997</v>
      </c>
      <c r="M76" s="56" t="s">
        <v>392</v>
      </c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60" customHeight="1" x14ac:dyDescent="0.25">
      <c r="A77" s="4">
        <v>71</v>
      </c>
      <c r="B77" s="4" t="s">
        <v>209</v>
      </c>
      <c r="C77" s="2" t="s">
        <v>210</v>
      </c>
      <c r="D77" s="2" t="s">
        <v>204</v>
      </c>
      <c r="E77" s="59" t="s">
        <v>20</v>
      </c>
      <c r="F77" s="67">
        <v>20</v>
      </c>
      <c r="G77" s="60">
        <v>0</v>
      </c>
      <c r="H77" s="60">
        <v>0</v>
      </c>
      <c r="I77" s="60">
        <v>20</v>
      </c>
      <c r="J77" s="61">
        <v>158</v>
      </c>
      <c r="K77" s="61">
        <v>3160</v>
      </c>
      <c r="L77" s="61">
        <f t="shared" si="1"/>
        <v>3728.7999999999997</v>
      </c>
      <c r="M77" s="57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60" customHeight="1" x14ac:dyDescent="0.25">
      <c r="A78" s="4">
        <v>72</v>
      </c>
      <c r="B78" s="4" t="s">
        <v>211</v>
      </c>
      <c r="C78" s="2" t="s">
        <v>212</v>
      </c>
      <c r="D78" s="2" t="s">
        <v>204</v>
      </c>
      <c r="E78" s="59" t="s">
        <v>20</v>
      </c>
      <c r="F78" s="67">
        <v>20</v>
      </c>
      <c r="G78" s="60">
        <v>0</v>
      </c>
      <c r="H78" s="60">
        <v>0</v>
      </c>
      <c r="I78" s="60">
        <v>20</v>
      </c>
      <c r="J78" s="61">
        <v>158</v>
      </c>
      <c r="K78" s="61">
        <v>3160</v>
      </c>
      <c r="L78" s="61">
        <f t="shared" si="1"/>
        <v>3728.7999999999997</v>
      </c>
      <c r="M78" s="57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05" x14ac:dyDescent="0.25">
      <c r="A79" s="4">
        <v>73</v>
      </c>
      <c r="B79" s="4" t="s">
        <v>213</v>
      </c>
      <c r="C79" s="2" t="s">
        <v>214</v>
      </c>
      <c r="D79" s="2" t="s">
        <v>56</v>
      </c>
      <c r="E79" s="59" t="s">
        <v>20</v>
      </c>
      <c r="F79" s="67">
        <v>120</v>
      </c>
      <c r="G79" s="60">
        <v>0</v>
      </c>
      <c r="H79" s="60">
        <v>0</v>
      </c>
      <c r="I79" s="60">
        <v>120</v>
      </c>
      <c r="J79" s="61">
        <v>158</v>
      </c>
      <c r="K79" s="61">
        <v>18960</v>
      </c>
      <c r="L79" s="61">
        <f t="shared" si="1"/>
        <v>22372.799999999999</v>
      </c>
      <c r="M79" s="57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60" customHeight="1" x14ac:dyDescent="0.25">
      <c r="A80" s="4">
        <v>74</v>
      </c>
      <c r="B80" s="4" t="s">
        <v>215</v>
      </c>
      <c r="C80" s="2" t="s">
        <v>216</v>
      </c>
      <c r="D80" s="2" t="s">
        <v>204</v>
      </c>
      <c r="E80" s="59" t="s">
        <v>20</v>
      </c>
      <c r="F80" s="67">
        <v>20</v>
      </c>
      <c r="G80" s="60">
        <v>0</v>
      </c>
      <c r="H80" s="60">
        <v>0</v>
      </c>
      <c r="I80" s="60">
        <v>20</v>
      </c>
      <c r="J80" s="61">
        <v>158</v>
      </c>
      <c r="K80" s="61">
        <v>3160</v>
      </c>
      <c r="L80" s="61">
        <f t="shared" si="1"/>
        <v>3728.7999999999997</v>
      </c>
      <c r="M80" s="57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05" x14ac:dyDescent="0.25">
      <c r="A81" s="4">
        <v>75</v>
      </c>
      <c r="B81" s="4" t="s">
        <v>217</v>
      </c>
      <c r="C81" s="2" t="s">
        <v>218</v>
      </c>
      <c r="D81" s="2" t="s">
        <v>56</v>
      </c>
      <c r="E81" s="59" t="s">
        <v>20</v>
      </c>
      <c r="F81" s="67">
        <v>120</v>
      </c>
      <c r="G81" s="60">
        <v>0</v>
      </c>
      <c r="H81" s="60">
        <v>0</v>
      </c>
      <c r="I81" s="60">
        <v>120</v>
      </c>
      <c r="J81" s="61">
        <v>158</v>
      </c>
      <c r="K81" s="61">
        <v>18960</v>
      </c>
      <c r="L81" s="61">
        <f t="shared" si="1"/>
        <v>22372.799999999999</v>
      </c>
      <c r="M81" s="57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60" customHeight="1" x14ac:dyDescent="0.25">
      <c r="A82" s="4">
        <v>76</v>
      </c>
      <c r="B82" s="4" t="s">
        <v>219</v>
      </c>
      <c r="C82" s="2" t="s">
        <v>220</v>
      </c>
      <c r="D82" s="2" t="s">
        <v>204</v>
      </c>
      <c r="E82" s="59" t="s">
        <v>20</v>
      </c>
      <c r="F82" s="67">
        <v>20</v>
      </c>
      <c r="G82" s="60">
        <v>0</v>
      </c>
      <c r="H82" s="60">
        <v>0</v>
      </c>
      <c r="I82" s="60">
        <v>20</v>
      </c>
      <c r="J82" s="61">
        <v>158</v>
      </c>
      <c r="K82" s="61">
        <v>3160</v>
      </c>
      <c r="L82" s="61">
        <f t="shared" si="1"/>
        <v>3728.7999999999997</v>
      </c>
      <c r="M82" s="57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05" x14ac:dyDescent="0.25">
      <c r="A83" s="4">
        <v>77</v>
      </c>
      <c r="B83" s="4" t="s">
        <v>221</v>
      </c>
      <c r="C83" s="2" t="s">
        <v>222</v>
      </c>
      <c r="D83" s="2" t="s">
        <v>56</v>
      </c>
      <c r="E83" s="59" t="s">
        <v>20</v>
      </c>
      <c r="F83" s="67">
        <v>120</v>
      </c>
      <c r="G83" s="60">
        <v>0</v>
      </c>
      <c r="H83" s="60">
        <v>0</v>
      </c>
      <c r="I83" s="60">
        <v>120</v>
      </c>
      <c r="J83" s="61">
        <v>158</v>
      </c>
      <c r="K83" s="61">
        <v>18960</v>
      </c>
      <c r="L83" s="61">
        <f t="shared" si="1"/>
        <v>22372.799999999999</v>
      </c>
      <c r="M83" s="57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05" x14ac:dyDescent="0.25">
      <c r="A84" s="4">
        <v>78</v>
      </c>
      <c r="B84" s="4" t="s">
        <v>223</v>
      </c>
      <c r="C84" s="2" t="s">
        <v>224</v>
      </c>
      <c r="D84" s="2" t="s">
        <v>56</v>
      </c>
      <c r="E84" s="59" t="s">
        <v>20</v>
      </c>
      <c r="F84" s="67">
        <v>120</v>
      </c>
      <c r="G84" s="60">
        <v>0</v>
      </c>
      <c r="H84" s="60">
        <v>0</v>
      </c>
      <c r="I84" s="60">
        <v>120</v>
      </c>
      <c r="J84" s="61">
        <v>158</v>
      </c>
      <c r="K84" s="61">
        <v>18960</v>
      </c>
      <c r="L84" s="61">
        <f t="shared" si="1"/>
        <v>22372.799999999999</v>
      </c>
      <c r="M84" s="57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60" customHeight="1" x14ac:dyDescent="0.25">
      <c r="A85" s="4">
        <v>79</v>
      </c>
      <c r="B85" s="4" t="s">
        <v>225</v>
      </c>
      <c r="C85" s="2" t="s">
        <v>226</v>
      </c>
      <c r="D85" s="2" t="s">
        <v>204</v>
      </c>
      <c r="E85" s="59" t="s">
        <v>20</v>
      </c>
      <c r="F85" s="67">
        <v>20</v>
      </c>
      <c r="G85" s="60">
        <v>0</v>
      </c>
      <c r="H85" s="60">
        <v>0</v>
      </c>
      <c r="I85" s="60">
        <v>20</v>
      </c>
      <c r="J85" s="61">
        <v>158</v>
      </c>
      <c r="K85" s="61">
        <v>3160</v>
      </c>
      <c r="L85" s="61">
        <f t="shared" si="1"/>
        <v>3728.7999999999997</v>
      </c>
      <c r="M85" s="58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05" x14ac:dyDescent="0.25">
      <c r="A86" s="4">
        <v>80</v>
      </c>
      <c r="B86" s="4" t="s">
        <v>227</v>
      </c>
      <c r="C86" s="2" t="s">
        <v>228</v>
      </c>
      <c r="D86" s="2" t="s">
        <v>56</v>
      </c>
      <c r="E86" s="59" t="s">
        <v>20</v>
      </c>
      <c r="F86" s="67">
        <v>120</v>
      </c>
      <c r="G86" s="60">
        <v>0</v>
      </c>
      <c r="H86" s="60">
        <v>0</v>
      </c>
      <c r="I86" s="60">
        <v>120</v>
      </c>
      <c r="J86" s="61">
        <v>158</v>
      </c>
      <c r="K86" s="61">
        <v>18960</v>
      </c>
      <c r="L86" s="61">
        <f t="shared" si="1"/>
        <v>22372.799999999999</v>
      </c>
      <c r="M86" s="56" t="s">
        <v>392</v>
      </c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05" x14ac:dyDescent="0.25">
      <c r="A87" s="4">
        <v>81</v>
      </c>
      <c r="B87" s="4" t="s">
        <v>229</v>
      </c>
      <c r="C87" s="2" t="s">
        <v>230</v>
      </c>
      <c r="D87" s="2" t="s">
        <v>56</v>
      </c>
      <c r="E87" s="59" t="s">
        <v>20</v>
      </c>
      <c r="F87" s="67">
        <v>120</v>
      </c>
      <c r="G87" s="60">
        <v>0</v>
      </c>
      <c r="H87" s="60">
        <v>0</v>
      </c>
      <c r="I87" s="60">
        <v>120</v>
      </c>
      <c r="J87" s="61">
        <v>158</v>
      </c>
      <c r="K87" s="61">
        <v>18960</v>
      </c>
      <c r="L87" s="61">
        <f t="shared" si="1"/>
        <v>22372.799999999999</v>
      </c>
      <c r="M87" s="57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05" x14ac:dyDescent="0.25">
      <c r="A88" s="4">
        <v>82</v>
      </c>
      <c r="B88" s="4" t="s">
        <v>231</v>
      </c>
      <c r="C88" s="2" t="s">
        <v>232</v>
      </c>
      <c r="D88" s="2" t="s">
        <v>56</v>
      </c>
      <c r="E88" s="59" t="s">
        <v>20</v>
      </c>
      <c r="F88" s="67">
        <v>60</v>
      </c>
      <c r="G88" s="60">
        <v>0</v>
      </c>
      <c r="H88" s="60">
        <v>0</v>
      </c>
      <c r="I88" s="60">
        <v>60</v>
      </c>
      <c r="J88" s="61">
        <v>158</v>
      </c>
      <c r="K88" s="61">
        <v>9480</v>
      </c>
      <c r="L88" s="61">
        <f t="shared" si="1"/>
        <v>11186.4</v>
      </c>
      <c r="M88" s="57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60" customHeight="1" x14ac:dyDescent="0.25">
      <c r="A89" s="4">
        <v>83</v>
      </c>
      <c r="B89" s="4" t="s">
        <v>233</v>
      </c>
      <c r="C89" s="2" t="s">
        <v>234</v>
      </c>
      <c r="D89" s="2" t="s">
        <v>235</v>
      </c>
      <c r="E89" s="59" t="s">
        <v>20</v>
      </c>
      <c r="F89" s="67">
        <v>5586</v>
      </c>
      <c r="G89" s="60">
        <v>2535</v>
      </c>
      <c r="H89" s="60">
        <v>2995</v>
      </c>
      <c r="I89" s="60">
        <v>11116</v>
      </c>
      <c r="J89" s="61">
        <v>113</v>
      </c>
      <c r="K89" s="61">
        <v>1256108</v>
      </c>
      <c r="L89" s="61">
        <f t="shared" si="1"/>
        <v>1482207.44</v>
      </c>
      <c r="M89" s="57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60" customHeight="1" x14ac:dyDescent="0.25">
      <c r="A90" s="4">
        <v>84</v>
      </c>
      <c r="B90" s="4" t="s">
        <v>236</v>
      </c>
      <c r="C90" s="2" t="s">
        <v>237</v>
      </c>
      <c r="D90" s="2" t="s">
        <v>238</v>
      </c>
      <c r="E90" s="59" t="s">
        <v>20</v>
      </c>
      <c r="F90" s="67">
        <v>3709</v>
      </c>
      <c r="G90" s="60">
        <v>1426</v>
      </c>
      <c r="H90" s="60">
        <v>1262</v>
      </c>
      <c r="I90" s="60">
        <v>6397</v>
      </c>
      <c r="J90" s="61">
        <v>121.02</v>
      </c>
      <c r="K90" s="61">
        <v>774164.94000000006</v>
      </c>
      <c r="L90" s="61">
        <f t="shared" si="1"/>
        <v>913514.62919999997</v>
      </c>
      <c r="M90" s="57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409.5" x14ac:dyDescent="0.25">
      <c r="A91" s="4">
        <v>85</v>
      </c>
      <c r="B91" s="4" t="s">
        <v>239</v>
      </c>
      <c r="C91" s="2" t="s">
        <v>240</v>
      </c>
      <c r="D91" s="2" t="s">
        <v>241</v>
      </c>
      <c r="E91" s="59" t="s">
        <v>20</v>
      </c>
      <c r="F91" s="67">
        <v>49</v>
      </c>
      <c r="G91" s="60">
        <v>0</v>
      </c>
      <c r="H91" s="60">
        <v>0</v>
      </c>
      <c r="I91" s="60">
        <v>49</v>
      </c>
      <c r="J91" s="61">
        <v>3700</v>
      </c>
      <c r="K91" s="61">
        <v>181300</v>
      </c>
      <c r="L91" s="61">
        <f t="shared" si="1"/>
        <v>213934</v>
      </c>
      <c r="M91" s="58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60" customHeight="1" x14ac:dyDescent="0.25">
      <c r="A92" s="4">
        <v>86</v>
      </c>
      <c r="B92" s="4" t="s">
        <v>242</v>
      </c>
      <c r="C92" s="2" t="s">
        <v>243</v>
      </c>
      <c r="D92" s="2" t="s">
        <v>244</v>
      </c>
      <c r="E92" s="59" t="s">
        <v>20</v>
      </c>
      <c r="F92" s="67">
        <v>120</v>
      </c>
      <c r="G92" s="60">
        <v>0</v>
      </c>
      <c r="H92" s="60">
        <v>0</v>
      </c>
      <c r="I92" s="60">
        <v>120</v>
      </c>
      <c r="J92" s="61">
        <v>130</v>
      </c>
      <c r="K92" s="61">
        <v>15600</v>
      </c>
      <c r="L92" s="61">
        <f t="shared" si="1"/>
        <v>18408</v>
      </c>
      <c r="M92" s="56" t="s">
        <v>392</v>
      </c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60" customHeight="1" x14ac:dyDescent="0.25">
      <c r="A93" s="4">
        <v>87</v>
      </c>
      <c r="B93" s="4" t="s">
        <v>245</v>
      </c>
      <c r="C93" s="2" t="s">
        <v>246</v>
      </c>
      <c r="D93" s="2" t="s">
        <v>244</v>
      </c>
      <c r="E93" s="59" t="s">
        <v>20</v>
      </c>
      <c r="F93" s="67">
        <v>30</v>
      </c>
      <c r="G93" s="60">
        <v>0</v>
      </c>
      <c r="H93" s="60">
        <v>0</v>
      </c>
      <c r="I93" s="60">
        <v>30</v>
      </c>
      <c r="J93" s="61">
        <v>99</v>
      </c>
      <c r="K93" s="61">
        <v>2970</v>
      </c>
      <c r="L93" s="61">
        <f t="shared" si="1"/>
        <v>3504.6</v>
      </c>
      <c r="M93" s="57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60" customHeight="1" x14ac:dyDescent="0.25">
      <c r="A94" s="4">
        <v>88</v>
      </c>
      <c r="B94" s="4" t="s">
        <v>247</v>
      </c>
      <c r="C94" s="2" t="s">
        <v>248</v>
      </c>
      <c r="D94" s="2" t="s">
        <v>244</v>
      </c>
      <c r="E94" s="59" t="s">
        <v>20</v>
      </c>
      <c r="F94" s="67">
        <v>160</v>
      </c>
      <c r="G94" s="60">
        <v>0</v>
      </c>
      <c r="H94" s="60">
        <v>0</v>
      </c>
      <c r="I94" s="60">
        <v>160</v>
      </c>
      <c r="J94" s="61">
        <v>30</v>
      </c>
      <c r="K94" s="61">
        <v>4800</v>
      </c>
      <c r="L94" s="61">
        <f t="shared" si="1"/>
        <v>5664</v>
      </c>
      <c r="M94" s="57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60" customHeight="1" x14ac:dyDescent="0.25">
      <c r="A95" s="4">
        <v>89</v>
      </c>
      <c r="B95" s="4" t="s">
        <v>249</v>
      </c>
      <c r="C95" s="2" t="s">
        <v>250</v>
      </c>
      <c r="D95" s="2" t="s">
        <v>244</v>
      </c>
      <c r="E95" s="59" t="s">
        <v>20</v>
      </c>
      <c r="F95" s="67">
        <v>60</v>
      </c>
      <c r="G95" s="60">
        <v>0</v>
      </c>
      <c r="H95" s="60">
        <v>0</v>
      </c>
      <c r="I95" s="60">
        <v>60</v>
      </c>
      <c r="J95" s="61">
        <v>190</v>
      </c>
      <c r="K95" s="61">
        <v>11400</v>
      </c>
      <c r="L95" s="61">
        <f t="shared" si="1"/>
        <v>13452</v>
      </c>
      <c r="M95" s="57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60" customHeight="1" x14ac:dyDescent="0.25">
      <c r="A96" s="4">
        <v>90</v>
      </c>
      <c r="B96" s="4" t="s">
        <v>251</v>
      </c>
      <c r="C96" s="2" t="s">
        <v>252</v>
      </c>
      <c r="D96" s="2" t="s">
        <v>253</v>
      </c>
      <c r="E96" s="59" t="s">
        <v>20</v>
      </c>
      <c r="F96" s="67">
        <v>25</v>
      </c>
      <c r="G96" s="60">
        <v>0</v>
      </c>
      <c r="H96" s="60">
        <v>0</v>
      </c>
      <c r="I96" s="60">
        <v>25</v>
      </c>
      <c r="J96" s="61">
        <v>330</v>
      </c>
      <c r="K96" s="61">
        <v>8250</v>
      </c>
      <c r="L96" s="61">
        <f t="shared" si="1"/>
        <v>9735</v>
      </c>
      <c r="M96" s="57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60" customHeight="1" x14ac:dyDescent="0.25">
      <c r="A97" s="4">
        <v>91</v>
      </c>
      <c r="B97" s="4" t="s">
        <v>254</v>
      </c>
      <c r="C97" s="2" t="s">
        <v>255</v>
      </c>
      <c r="D97" s="2" t="s">
        <v>244</v>
      </c>
      <c r="E97" s="59" t="s">
        <v>20</v>
      </c>
      <c r="F97" s="67">
        <v>30</v>
      </c>
      <c r="G97" s="60">
        <v>0</v>
      </c>
      <c r="H97" s="60">
        <v>0</v>
      </c>
      <c r="I97" s="60">
        <v>30</v>
      </c>
      <c r="J97" s="61">
        <v>220</v>
      </c>
      <c r="K97" s="61">
        <v>6600</v>
      </c>
      <c r="L97" s="61">
        <f t="shared" si="1"/>
        <v>7788</v>
      </c>
      <c r="M97" s="57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05" x14ac:dyDescent="0.25">
      <c r="A98" s="4">
        <v>92</v>
      </c>
      <c r="B98" s="4" t="s">
        <v>256</v>
      </c>
      <c r="C98" s="2" t="s">
        <v>257</v>
      </c>
      <c r="D98" s="2" t="s">
        <v>56</v>
      </c>
      <c r="E98" s="59" t="s">
        <v>20</v>
      </c>
      <c r="F98" s="67">
        <v>72</v>
      </c>
      <c r="G98" s="60">
        <v>0</v>
      </c>
      <c r="H98" s="60">
        <v>0</v>
      </c>
      <c r="I98" s="60">
        <v>72</v>
      </c>
      <c r="J98" s="61">
        <v>600</v>
      </c>
      <c r="K98" s="61">
        <v>43200</v>
      </c>
      <c r="L98" s="61">
        <f t="shared" si="1"/>
        <v>50976</v>
      </c>
      <c r="M98" s="57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05" x14ac:dyDescent="0.25">
      <c r="A99" s="4">
        <v>93</v>
      </c>
      <c r="B99" s="4" t="s">
        <v>258</v>
      </c>
      <c r="C99" s="2" t="s">
        <v>259</v>
      </c>
      <c r="D99" s="2" t="s">
        <v>56</v>
      </c>
      <c r="E99" s="59" t="s">
        <v>20</v>
      </c>
      <c r="F99" s="67">
        <v>1151</v>
      </c>
      <c r="G99" s="60">
        <v>500</v>
      </c>
      <c r="H99" s="60">
        <v>0</v>
      </c>
      <c r="I99" s="60">
        <v>1651</v>
      </c>
      <c r="J99" s="61">
        <v>600</v>
      </c>
      <c r="K99" s="61">
        <v>990600</v>
      </c>
      <c r="L99" s="61">
        <f t="shared" si="1"/>
        <v>1168908</v>
      </c>
      <c r="M99" s="57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60" customHeight="1" x14ac:dyDescent="0.25">
      <c r="A100" s="4">
        <v>94</v>
      </c>
      <c r="B100" s="4" t="s">
        <v>260</v>
      </c>
      <c r="C100" s="2" t="s">
        <v>261</v>
      </c>
      <c r="D100" s="2" t="s">
        <v>262</v>
      </c>
      <c r="E100" s="59" t="s">
        <v>20</v>
      </c>
      <c r="F100" s="67">
        <v>100</v>
      </c>
      <c r="G100" s="60">
        <v>0</v>
      </c>
      <c r="H100" s="60">
        <v>0</v>
      </c>
      <c r="I100" s="60">
        <v>100</v>
      </c>
      <c r="J100" s="61">
        <v>40</v>
      </c>
      <c r="K100" s="61">
        <v>4000</v>
      </c>
      <c r="L100" s="61">
        <f t="shared" si="1"/>
        <v>4720</v>
      </c>
      <c r="M100" s="57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60" customHeight="1" x14ac:dyDescent="0.25">
      <c r="A101" s="4">
        <v>95</v>
      </c>
      <c r="B101" s="4" t="s">
        <v>263</v>
      </c>
      <c r="C101" s="2" t="s">
        <v>264</v>
      </c>
      <c r="D101" s="2" t="s">
        <v>265</v>
      </c>
      <c r="E101" s="59" t="s">
        <v>20</v>
      </c>
      <c r="F101" s="67">
        <v>6800</v>
      </c>
      <c r="G101" s="60">
        <v>1600</v>
      </c>
      <c r="H101" s="60">
        <v>1600</v>
      </c>
      <c r="I101" s="60">
        <v>10000</v>
      </c>
      <c r="J101" s="61">
        <v>25</v>
      </c>
      <c r="K101" s="61">
        <v>250000</v>
      </c>
      <c r="L101" s="61">
        <f t="shared" si="1"/>
        <v>295000</v>
      </c>
      <c r="M101" s="57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60" customHeight="1" x14ac:dyDescent="0.25">
      <c r="A102" s="4">
        <v>96</v>
      </c>
      <c r="B102" s="4" t="s">
        <v>266</v>
      </c>
      <c r="C102" s="2" t="s">
        <v>267</v>
      </c>
      <c r="D102" s="2" t="s">
        <v>268</v>
      </c>
      <c r="E102" s="59" t="s">
        <v>20</v>
      </c>
      <c r="F102" s="67">
        <v>72587</v>
      </c>
      <c r="G102" s="60">
        <v>2600</v>
      </c>
      <c r="H102" s="60">
        <v>1000</v>
      </c>
      <c r="I102" s="60">
        <v>76187</v>
      </c>
      <c r="J102" s="61">
        <v>6.46</v>
      </c>
      <c r="K102" s="61">
        <v>492168.02</v>
      </c>
      <c r="L102" s="61">
        <f t="shared" si="1"/>
        <v>580758.26359999995</v>
      </c>
      <c r="M102" s="57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05" x14ac:dyDescent="0.25">
      <c r="A103" s="4">
        <v>97</v>
      </c>
      <c r="B103" s="4" t="s">
        <v>269</v>
      </c>
      <c r="C103" s="2" t="s">
        <v>270</v>
      </c>
      <c r="D103" s="2" t="s">
        <v>271</v>
      </c>
      <c r="E103" s="59" t="s">
        <v>20</v>
      </c>
      <c r="F103" s="67">
        <v>57507</v>
      </c>
      <c r="G103" s="60">
        <v>850</v>
      </c>
      <c r="H103" s="60">
        <v>850</v>
      </c>
      <c r="I103" s="60">
        <v>59207</v>
      </c>
      <c r="J103" s="61">
        <v>6</v>
      </c>
      <c r="K103" s="61">
        <v>355242</v>
      </c>
      <c r="L103" s="61">
        <f t="shared" si="1"/>
        <v>419185.56</v>
      </c>
      <c r="M103" s="58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75" x14ac:dyDescent="0.25">
      <c r="A104" s="4">
        <v>98</v>
      </c>
      <c r="B104" s="4" t="s">
        <v>272</v>
      </c>
      <c r="C104" s="2" t="s">
        <v>273</v>
      </c>
      <c r="D104" s="2" t="s">
        <v>274</v>
      </c>
      <c r="E104" s="59" t="s">
        <v>20</v>
      </c>
      <c r="F104" s="67">
        <v>5720</v>
      </c>
      <c r="G104" s="60">
        <v>110</v>
      </c>
      <c r="H104" s="60">
        <v>50</v>
      </c>
      <c r="I104" s="60">
        <v>5880</v>
      </c>
      <c r="J104" s="61">
        <v>25</v>
      </c>
      <c r="K104" s="61">
        <v>147000</v>
      </c>
      <c r="L104" s="61">
        <f t="shared" si="1"/>
        <v>173460</v>
      </c>
      <c r="M104" s="56" t="s">
        <v>392</v>
      </c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60" customHeight="1" x14ac:dyDescent="0.25">
      <c r="A105" s="4">
        <v>99</v>
      </c>
      <c r="B105" s="4" t="s">
        <v>275</v>
      </c>
      <c r="C105" s="2" t="s">
        <v>276</v>
      </c>
      <c r="D105" s="2" t="s">
        <v>277</v>
      </c>
      <c r="E105" s="59" t="s">
        <v>20</v>
      </c>
      <c r="F105" s="67">
        <v>20</v>
      </c>
      <c r="G105" s="60">
        <v>0</v>
      </c>
      <c r="H105" s="60">
        <v>0</v>
      </c>
      <c r="I105" s="60">
        <v>20</v>
      </c>
      <c r="J105" s="61">
        <v>308</v>
      </c>
      <c r="K105" s="61">
        <v>6160</v>
      </c>
      <c r="L105" s="61">
        <f t="shared" si="1"/>
        <v>7268.7999999999993</v>
      </c>
      <c r="M105" s="57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60" customHeight="1" x14ac:dyDescent="0.25">
      <c r="A106" s="4">
        <v>100</v>
      </c>
      <c r="B106" s="4" t="s">
        <v>278</v>
      </c>
      <c r="C106" s="2" t="s">
        <v>279</v>
      </c>
      <c r="D106" s="2" t="s">
        <v>280</v>
      </c>
      <c r="E106" s="59" t="s">
        <v>20</v>
      </c>
      <c r="F106" s="67">
        <v>665</v>
      </c>
      <c r="G106" s="60">
        <v>0</v>
      </c>
      <c r="H106" s="60">
        <v>0</v>
      </c>
      <c r="I106" s="60">
        <v>665</v>
      </c>
      <c r="J106" s="61">
        <v>131</v>
      </c>
      <c r="K106" s="61">
        <v>87115</v>
      </c>
      <c r="L106" s="61">
        <f t="shared" si="1"/>
        <v>102795.7</v>
      </c>
      <c r="M106" s="57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0" x14ac:dyDescent="0.25">
      <c r="A107" s="4">
        <v>101</v>
      </c>
      <c r="B107" s="4" t="s">
        <v>281</v>
      </c>
      <c r="C107" s="2" t="s">
        <v>282</v>
      </c>
      <c r="D107" s="2" t="s">
        <v>283</v>
      </c>
      <c r="E107" s="59" t="s">
        <v>20</v>
      </c>
      <c r="F107" s="67">
        <v>20</v>
      </c>
      <c r="G107" s="60">
        <v>0</v>
      </c>
      <c r="H107" s="60">
        <v>0</v>
      </c>
      <c r="I107" s="60">
        <v>20</v>
      </c>
      <c r="J107" s="61">
        <v>25</v>
      </c>
      <c r="K107" s="61">
        <v>500</v>
      </c>
      <c r="L107" s="61">
        <f t="shared" si="1"/>
        <v>590</v>
      </c>
      <c r="M107" s="57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60" customHeight="1" x14ac:dyDescent="0.25">
      <c r="A108" s="4">
        <v>102</v>
      </c>
      <c r="B108" s="4" t="s">
        <v>284</v>
      </c>
      <c r="C108" s="2" t="s">
        <v>285</v>
      </c>
      <c r="D108" s="2" t="s">
        <v>286</v>
      </c>
      <c r="E108" s="59" t="s">
        <v>20</v>
      </c>
      <c r="F108" s="67">
        <v>1</v>
      </c>
      <c r="G108" s="60">
        <v>0</v>
      </c>
      <c r="H108" s="60">
        <v>0</v>
      </c>
      <c r="I108" s="60">
        <v>1</v>
      </c>
      <c r="J108" s="61">
        <v>15860</v>
      </c>
      <c r="K108" s="61">
        <v>15860</v>
      </c>
      <c r="L108" s="61">
        <f t="shared" si="1"/>
        <v>18714.8</v>
      </c>
      <c r="M108" s="57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60" customHeight="1" x14ac:dyDescent="0.25">
      <c r="A109" s="4">
        <v>103</v>
      </c>
      <c r="B109" s="4" t="s">
        <v>287</v>
      </c>
      <c r="C109" s="2" t="s">
        <v>288</v>
      </c>
      <c r="D109" s="2" t="s">
        <v>289</v>
      </c>
      <c r="E109" s="59" t="s">
        <v>20</v>
      </c>
      <c r="F109" s="67">
        <v>3785</v>
      </c>
      <c r="G109" s="60">
        <v>0</v>
      </c>
      <c r="H109" s="60">
        <v>0</v>
      </c>
      <c r="I109" s="60">
        <v>3785</v>
      </c>
      <c r="J109" s="61">
        <v>2</v>
      </c>
      <c r="K109" s="61">
        <v>7570</v>
      </c>
      <c r="L109" s="61">
        <f t="shared" si="1"/>
        <v>8932.6</v>
      </c>
      <c r="M109" s="57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05" x14ac:dyDescent="0.25">
      <c r="A110" s="4">
        <v>104</v>
      </c>
      <c r="B110" s="4" t="s">
        <v>290</v>
      </c>
      <c r="C110" s="2" t="s">
        <v>291</v>
      </c>
      <c r="D110" s="2" t="s">
        <v>56</v>
      </c>
      <c r="E110" s="59" t="s">
        <v>20</v>
      </c>
      <c r="F110" s="67">
        <v>20</v>
      </c>
      <c r="G110" s="60">
        <v>0</v>
      </c>
      <c r="H110" s="60">
        <v>0</v>
      </c>
      <c r="I110" s="60">
        <v>20</v>
      </c>
      <c r="J110" s="61">
        <v>330</v>
      </c>
      <c r="K110" s="61">
        <v>6600</v>
      </c>
      <c r="L110" s="61">
        <f t="shared" si="1"/>
        <v>7788</v>
      </c>
      <c r="M110" s="57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05" x14ac:dyDescent="0.25">
      <c r="A111" s="4">
        <v>105</v>
      </c>
      <c r="B111" s="4" t="s">
        <v>292</v>
      </c>
      <c r="C111" s="2" t="s">
        <v>293</v>
      </c>
      <c r="D111" s="2" t="s">
        <v>56</v>
      </c>
      <c r="E111" s="59" t="s">
        <v>20</v>
      </c>
      <c r="F111" s="67">
        <v>45</v>
      </c>
      <c r="G111" s="60">
        <v>0</v>
      </c>
      <c r="H111" s="60">
        <v>0</v>
      </c>
      <c r="I111" s="60">
        <v>45</v>
      </c>
      <c r="J111" s="61">
        <v>330</v>
      </c>
      <c r="K111" s="61">
        <v>14850</v>
      </c>
      <c r="L111" s="61">
        <f t="shared" si="1"/>
        <v>17523</v>
      </c>
      <c r="M111" s="57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05" x14ac:dyDescent="0.25">
      <c r="A112" s="4">
        <v>106</v>
      </c>
      <c r="B112" s="4" t="s">
        <v>294</v>
      </c>
      <c r="C112" s="2" t="s">
        <v>295</v>
      </c>
      <c r="D112" s="2" t="s">
        <v>56</v>
      </c>
      <c r="E112" s="59" t="s">
        <v>20</v>
      </c>
      <c r="F112" s="67">
        <v>48</v>
      </c>
      <c r="G112" s="60">
        <v>0</v>
      </c>
      <c r="H112" s="60">
        <v>0</v>
      </c>
      <c r="I112" s="60">
        <v>48</v>
      </c>
      <c r="J112" s="61">
        <v>330</v>
      </c>
      <c r="K112" s="61">
        <v>15840</v>
      </c>
      <c r="L112" s="61">
        <f t="shared" si="1"/>
        <v>18691.2</v>
      </c>
      <c r="M112" s="57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05" x14ac:dyDescent="0.25">
      <c r="A113" s="4">
        <v>107</v>
      </c>
      <c r="B113" s="4" t="s">
        <v>296</v>
      </c>
      <c r="C113" s="2" t="s">
        <v>297</v>
      </c>
      <c r="D113" s="2" t="s">
        <v>56</v>
      </c>
      <c r="E113" s="59" t="s">
        <v>20</v>
      </c>
      <c r="F113" s="67">
        <v>45</v>
      </c>
      <c r="G113" s="60">
        <v>0</v>
      </c>
      <c r="H113" s="60">
        <v>0</v>
      </c>
      <c r="I113" s="60">
        <v>45</v>
      </c>
      <c r="J113" s="61">
        <v>330</v>
      </c>
      <c r="K113" s="61">
        <v>14850</v>
      </c>
      <c r="L113" s="61">
        <f t="shared" si="1"/>
        <v>17523</v>
      </c>
      <c r="M113" s="58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05" x14ac:dyDescent="0.25">
      <c r="A114" s="4">
        <v>108</v>
      </c>
      <c r="B114" s="4" t="s">
        <v>298</v>
      </c>
      <c r="C114" s="2" t="s">
        <v>299</v>
      </c>
      <c r="D114" s="2" t="s">
        <v>56</v>
      </c>
      <c r="E114" s="59" t="s">
        <v>20</v>
      </c>
      <c r="F114" s="67">
        <v>48</v>
      </c>
      <c r="G114" s="60">
        <v>0</v>
      </c>
      <c r="H114" s="60">
        <v>0</v>
      </c>
      <c r="I114" s="60">
        <v>48</v>
      </c>
      <c r="J114" s="61">
        <v>330</v>
      </c>
      <c r="K114" s="61">
        <v>15840</v>
      </c>
      <c r="L114" s="61">
        <f t="shared" si="1"/>
        <v>18691.2</v>
      </c>
      <c r="M114" s="56" t="s">
        <v>392</v>
      </c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05" x14ac:dyDescent="0.25">
      <c r="A115" s="4">
        <v>109</v>
      </c>
      <c r="B115" s="4" t="s">
        <v>300</v>
      </c>
      <c r="C115" s="2" t="s">
        <v>301</v>
      </c>
      <c r="D115" s="2" t="s">
        <v>56</v>
      </c>
      <c r="E115" s="59" t="s">
        <v>20</v>
      </c>
      <c r="F115" s="67">
        <v>48</v>
      </c>
      <c r="G115" s="60">
        <v>0</v>
      </c>
      <c r="H115" s="60">
        <v>0</v>
      </c>
      <c r="I115" s="60">
        <v>48</v>
      </c>
      <c r="J115" s="61">
        <v>330</v>
      </c>
      <c r="K115" s="61">
        <v>15840</v>
      </c>
      <c r="L115" s="61">
        <f t="shared" si="1"/>
        <v>18691.2</v>
      </c>
      <c r="M115" s="57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05" x14ac:dyDescent="0.25">
      <c r="A116" s="4">
        <v>110</v>
      </c>
      <c r="B116" s="4" t="s">
        <v>302</v>
      </c>
      <c r="C116" s="2" t="s">
        <v>303</v>
      </c>
      <c r="D116" s="2" t="s">
        <v>56</v>
      </c>
      <c r="E116" s="59" t="s">
        <v>20</v>
      </c>
      <c r="F116" s="67">
        <v>48</v>
      </c>
      <c r="G116" s="60">
        <v>0</v>
      </c>
      <c r="H116" s="60">
        <v>0</v>
      </c>
      <c r="I116" s="60">
        <v>48</v>
      </c>
      <c r="J116" s="61">
        <v>330</v>
      </c>
      <c r="K116" s="61">
        <v>15840</v>
      </c>
      <c r="L116" s="61">
        <f t="shared" si="1"/>
        <v>18691.2</v>
      </c>
      <c r="M116" s="57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05" x14ac:dyDescent="0.25">
      <c r="A117" s="4">
        <v>111</v>
      </c>
      <c r="B117" s="4" t="s">
        <v>304</v>
      </c>
      <c r="C117" s="2" t="s">
        <v>305</v>
      </c>
      <c r="D117" s="2" t="s">
        <v>56</v>
      </c>
      <c r="E117" s="59" t="s">
        <v>20</v>
      </c>
      <c r="F117" s="67">
        <v>19</v>
      </c>
      <c r="G117" s="60">
        <v>0</v>
      </c>
      <c r="H117" s="60">
        <v>0</v>
      </c>
      <c r="I117" s="60">
        <v>19</v>
      </c>
      <c r="J117" s="61">
        <v>330</v>
      </c>
      <c r="K117" s="61">
        <v>6270</v>
      </c>
      <c r="L117" s="61">
        <f t="shared" si="1"/>
        <v>7398.5999999999995</v>
      </c>
      <c r="M117" s="57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05" x14ac:dyDescent="0.25">
      <c r="A118" s="4">
        <v>112</v>
      </c>
      <c r="B118" s="4" t="s">
        <v>306</v>
      </c>
      <c r="C118" s="2" t="s">
        <v>307</v>
      </c>
      <c r="D118" s="2" t="s">
        <v>56</v>
      </c>
      <c r="E118" s="59" t="s">
        <v>20</v>
      </c>
      <c r="F118" s="67">
        <v>5</v>
      </c>
      <c r="G118" s="60">
        <v>0</v>
      </c>
      <c r="H118" s="60">
        <v>0</v>
      </c>
      <c r="I118" s="60">
        <v>5</v>
      </c>
      <c r="J118" s="61">
        <v>330</v>
      </c>
      <c r="K118" s="61">
        <v>1650</v>
      </c>
      <c r="L118" s="61">
        <f t="shared" si="1"/>
        <v>1947</v>
      </c>
      <c r="M118" s="57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05" x14ac:dyDescent="0.25">
      <c r="A119" s="4">
        <v>113</v>
      </c>
      <c r="B119" s="4" t="s">
        <v>308</v>
      </c>
      <c r="C119" s="2" t="s">
        <v>309</v>
      </c>
      <c r="D119" s="2" t="s">
        <v>56</v>
      </c>
      <c r="E119" s="59" t="s">
        <v>20</v>
      </c>
      <c r="F119" s="67">
        <v>15</v>
      </c>
      <c r="G119" s="60">
        <v>0</v>
      </c>
      <c r="H119" s="60">
        <v>0</v>
      </c>
      <c r="I119" s="60">
        <v>15</v>
      </c>
      <c r="J119" s="61">
        <v>330</v>
      </c>
      <c r="K119" s="61">
        <v>4950</v>
      </c>
      <c r="L119" s="61">
        <f t="shared" si="1"/>
        <v>5841</v>
      </c>
      <c r="M119" s="57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60" customHeight="1" x14ac:dyDescent="0.25">
      <c r="A120" s="4">
        <v>114</v>
      </c>
      <c r="B120" s="4" t="s">
        <v>310</v>
      </c>
      <c r="C120" s="2" t="s">
        <v>311</v>
      </c>
      <c r="D120" s="2" t="s">
        <v>312</v>
      </c>
      <c r="E120" s="59" t="s">
        <v>20</v>
      </c>
      <c r="F120" s="67">
        <v>80</v>
      </c>
      <c r="G120" s="60">
        <v>51</v>
      </c>
      <c r="H120" s="60">
        <v>0</v>
      </c>
      <c r="I120" s="60">
        <v>131</v>
      </c>
      <c r="J120" s="61">
        <v>7</v>
      </c>
      <c r="K120" s="61">
        <v>917</v>
      </c>
      <c r="L120" s="61">
        <f t="shared" si="1"/>
        <v>1082.06</v>
      </c>
      <c r="M120" s="57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05" x14ac:dyDescent="0.25">
      <c r="A121" s="4">
        <v>115</v>
      </c>
      <c r="B121" s="4" t="s">
        <v>313</v>
      </c>
      <c r="C121" s="2" t="s">
        <v>314</v>
      </c>
      <c r="D121" s="2" t="s">
        <v>56</v>
      </c>
      <c r="E121" s="59" t="s">
        <v>20</v>
      </c>
      <c r="F121" s="67">
        <v>15</v>
      </c>
      <c r="G121" s="60">
        <v>0</v>
      </c>
      <c r="H121" s="60">
        <v>0</v>
      </c>
      <c r="I121" s="60">
        <v>15</v>
      </c>
      <c r="J121" s="61">
        <v>330</v>
      </c>
      <c r="K121" s="61">
        <v>4950</v>
      </c>
      <c r="L121" s="61">
        <f t="shared" si="1"/>
        <v>5841</v>
      </c>
      <c r="M121" s="58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05" x14ac:dyDescent="0.25">
      <c r="A122" s="4">
        <v>116</v>
      </c>
      <c r="B122" s="4" t="s">
        <v>315</v>
      </c>
      <c r="C122" s="2" t="s">
        <v>316</v>
      </c>
      <c r="D122" s="2" t="s">
        <v>56</v>
      </c>
      <c r="E122" s="59" t="s">
        <v>20</v>
      </c>
      <c r="F122" s="67">
        <v>50</v>
      </c>
      <c r="G122" s="60">
        <v>0</v>
      </c>
      <c r="H122" s="60">
        <v>0</v>
      </c>
      <c r="I122" s="60">
        <v>50</v>
      </c>
      <c r="J122" s="61">
        <v>330</v>
      </c>
      <c r="K122" s="61">
        <v>16500</v>
      </c>
      <c r="L122" s="61">
        <f t="shared" si="1"/>
        <v>19470</v>
      </c>
      <c r="M122" s="56" t="s">
        <v>392</v>
      </c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05" x14ac:dyDescent="0.25">
      <c r="A123" s="4">
        <v>117</v>
      </c>
      <c r="B123" s="4" t="s">
        <v>317</v>
      </c>
      <c r="C123" s="2" t="s">
        <v>318</v>
      </c>
      <c r="D123" s="2" t="s">
        <v>56</v>
      </c>
      <c r="E123" s="59" t="s">
        <v>20</v>
      </c>
      <c r="F123" s="67">
        <v>20</v>
      </c>
      <c r="G123" s="60">
        <v>0</v>
      </c>
      <c r="H123" s="60">
        <v>0</v>
      </c>
      <c r="I123" s="60">
        <v>20</v>
      </c>
      <c r="J123" s="61">
        <v>330</v>
      </c>
      <c r="K123" s="61">
        <v>6600</v>
      </c>
      <c r="L123" s="61">
        <f t="shared" si="1"/>
        <v>7788</v>
      </c>
      <c r="M123" s="57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05" x14ac:dyDescent="0.25">
      <c r="A124" s="4">
        <v>118</v>
      </c>
      <c r="B124" s="4" t="s">
        <v>319</v>
      </c>
      <c r="C124" s="2" t="s">
        <v>320</v>
      </c>
      <c r="D124" s="2" t="s">
        <v>56</v>
      </c>
      <c r="E124" s="59" t="s">
        <v>20</v>
      </c>
      <c r="F124" s="67">
        <v>20</v>
      </c>
      <c r="G124" s="60">
        <v>0</v>
      </c>
      <c r="H124" s="60">
        <v>0</v>
      </c>
      <c r="I124" s="60">
        <v>20</v>
      </c>
      <c r="J124" s="61">
        <v>330</v>
      </c>
      <c r="K124" s="61">
        <v>6600</v>
      </c>
      <c r="L124" s="61">
        <f t="shared" si="1"/>
        <v>7788</v>
      </c>
      <c r="M124" s="57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05" x14ac:dyDescent="0.25">
      <c r="A125" s="4">
        <v>119</v>
      </c>
      <c r="B125" s="4" t="s">
        <v>321</v>
      </c>
      <c r="C125" s="2" t="s">
        <v>322</v>
      </c>
      <c r="D125" s="2" t="s">
        <v>56</v>
      </c>
      <c r="E125" s="59" t="s">
        <v>20</v>
      </c>
      <c r="F125" s="67">
        <v>15</v>
      </c>
      <c r="G125" s="60">
        <v>0</v>
      </c>
      <c r="H125" s="60">
        <v>0</v>
      </c>
      <c r="I125" s="60">
        <v>15</v>
      </c>
      <c r="J125" s="61">
        <v>330</v>
      </c>
      <c r="K125" s="61">
        <v>4950</v>
      </c>
      <c r="L125" s="61">
        <f t="shared" si="1"/>
        <v>5841</v>
      </c>
      <c r="M125" s="57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05" x14ac:dyDescent="0.25">
      <c r="A126" s="4">
        <v>120</v>
      </c>
      <c r="B126" s="4" t="s">
        <v>323</v>
      </c>
      <c r="C126" s="2" t="s">
        <v>324</v>
      </c>
      <c r="D126" s="2" t="s">
        <v>56</v>
      </c>
      <c r="E126" s="59" t="s">
        <v>20</v>
      </c>
      <c r="F126" s="67">
        <v>15</v>
      </c>
      <c r="G126" s="60">
        <v>0</v>
      </c>
      <c r="H126" s="60">
        <v>0</v>
      </c>
      <c r="I126" s="60">
        <v>15</v>
      </c>
      <c r="J126" s="61">
        <v>330</v>
      </c>
      <c r="K126" s="61">
        <v>4950</v>
      </c>
      <c r="L126" s="61">
        <f t="shared" si="1"/>
        <v>5841</v>
      </c>
      <c r="M126" s="57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05" x14ac:dyDescent="0.25">
      <c r="A127" s="4">
        <v>121</v>
      </c>
      <c r="B127" s="4" t="s">
        <v>325</v>
      </c>
      <c r="C127" s="2" t="s">
        <v>326</v>
      </c>
      <c r="D127" s="2" t="s">
        <v>56</v>
      </c>
      <c r="E127" s="59" t="s">
        <v>20</v>
      </c>
      <c r="F127" s="67">
        <v>50</v>
      </c>
      <c r="G127" s="60">
        <v>0</v>
      </c>
      <c r="H127" s="60">
        <v>0</v>
      </c>
      <c r="I127" s="60">
        <v>50</v>
      </c>
      <c r="J127" s="61">
        <v>330</v>
      </c>
      <c r="K127" s="61">
        <v>16500</v>
      </c>
      <c r="L127" s="61">
        <f t="shared" si="1"/>
        <v>19470</v>
      </c>
      <c r="M127" s="57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05" x14ac:dyDescent="0.25">
      <c r="A128" s="4">
        <v>122</v>
      </c>
      <c r="B128" s="4" t="s">
        <v>327</v>
      </c>
      <c r="C128" s="2" t="s">
        <v>328</v>
      </c>
      <c r="D128" s="2" t="s">
        <v>56</v>
      </c>
      <c r="E128" s="59" t="s">
        <v>20</v>
      </c>
      <c r="F128" s="67">
        <v>25</v>
      </c>
      <c r="G128" s="60">
        <v>0</v>
      </c>
      <c r="H128" s="60">
        <v>0</v>
      </c>
      <c r="I128" s="60">
        <v>25</v>
      </c>
      <c r="J128" s="61">
        <v>330</v>
      </c>
      <c r="K128" s="61">
        <v>8250</v>
      </c>
      <c r="L128" s="61">
        <f t="shared" si="1"/>
        <v>9735</v>
      </c>
      <c r="M128" s="57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05" x14ac:dyDescent="0.25">
      <c r="A129" s="4">
        <v>123</v>
      </c>
      <c r="B129" s="4" t="s">
        <v>329</v>
      </c>
      <c r="C129" s="2" t="s">
        <v>330</v>
      </c>
      <c r="D129" s="2" t="s">
        <v>56</v>
      </c>
      <c r="E129" s="59" t="s">
        <v>20</v>
      </c>
      <c r="F129" s="67">
        <v>25</v>
      </c>
      <c r="G129" s="60">
        <v>0</v>
      </c>
      <c r="H129" s="60">
        <v>0</v>
      </c>
      <c r="I129" s="60">
        <v>25</v>
      </c>
      <c r="J129" s="61">
        <v>330</v>
      </c>
      <c r="K129" s="61">
        <v>8250</v>
      </c>
      <c r="L129" s="61">
        <f t="shared" si="1"/>
        <v>9735</v>
      </c>
      <c r="M129" s="58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05" x14ac:dyDescent="0.25">
      <c r="A130" s="4">
        <v>124</v>
      </c>
      <c r="B130" s="4" t="s">
        <v>331</v>
      </c>
      <c r="C130" s="2" t="s">
        <v>332</v>
      </c>
      <c r="D130" s="2" t="s">
        <v>56</v>
      </c>
      <c r="E130" s="59" t="s">
        <v>20</v>
      </c>
      <c r="F130" s="67">
        <v>20</v>
      </c>
      <c r="G130" s="60">
        <v>0</v>
      </c>
      <c r="H130" s="60">
        <v>0</v>
      </c>
      <c r="I130" s="60">
        <v>20</v>
      </c>
      <c r="J130" s="61">
        <v>330</v>
      </c>
      <c r="K130" s="61">
        <v>6600</v>
      </c>
      <c r="L130" s="61">
        <f t="shared" si="1"/>
        <v>7788</v>
      </c>
      <c r="M130" s="56" t="s">
        <v>392</v>
      </c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05" x14ac:dyDescent="0.25">
      <c r="A131" s="4">
        <v>125</v>
      </c>
      <c r="B131" s="4" t="s">
        <v>333</v>
      </c>
      <c r="C131" s="2" t="s">
        <v>334</v>
      </c>
      <c r="D131" s="2" t="s">
        <v>56</v>
      </c>
      <c r="E131" s="59" t="s">
        <v>20</v>
      </c>
      <c r="F131" s="67">
        <v>3</v>
      </c>
      <c r="G131" s="60">
        <v>0</v>
      </c>
      <c r="H131" s="60">
        <v>0</v>
      </c>
      <c r="I131" s="60">
        <v>3</v>
      </c>
      <c r="J131" s="61">
        <v>279.66000000000003</v>
      </c>
      <c r="K131" s="61">
        <v>838.98</v>
      </c>
      <c r="L131" s="61">
        <f t="shared" si="1"/>
        <v>989.99639999999999</v>
      </c>
      <c r="M131" s="57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05" x14ac:dyDescent="0.25">
      <c r="A132" s="4">
        <v>126</v>
      </c>
      <c r="B132" s="4" t="s">
        <v>335</v>
      </c>
      <c r="C132" s="2" t="s">
        <v>336</v>
      </c>
      <c r="D132" s="2" t="s">
        <v>56</v>
      </c>
      <c r="E132" s="59" t="s">
        <v>20</v>
      </c>
      <c r="F132" s="67">
        <v>2</v>
      </c>
      <c r="G132" s="60">
        <v>0</v>
      </c>
      <c r="H132" s="60">
        <v>0</v>
      </c>
      <c r="I132" s="60">
        <v>2</v>
      </c>
      <c r="J132" s="61">
        <v>279.66000000000003</v>
      </c>
      <c r="K132" s="61">
        <v>559.32000000000005</v>
      </c>
      <c r="L132" s="61">
        <f t="shared" si="1"/>
        <v>659.99760000000003</v>
      </c>
      <c r="M132" s="57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05" x14ac:dyDescent="0.25">
      <c r="A133" s="4">
        <v>127</v>
      </c>
      <c r="B133" s="4" t="s">
        <v>337</v>
      </c>
      <c r="C133" s="2" t="s">
        <v>338</v>
      </c>
      <c r="D133" s="2" t="s">
        <v>56</v>
      </c>
      <c r="E133" s="59" t="s">
        <v>20</v>
      </c>
      <c r="F133" s="67">
        <v>1</v>
      </c>
      <c r="G133" s="60">
        <v>0</v>
      </c>
      <c r="H133" s="60">
        <v>0</v>
      </c>
      <c r="I133" s="60">
        <v>1</v>
      </c>
      <c r="J133" s="61">
        <v>279.66000000000003</v>
      </c>
      <c r="K133" s="61">
        <v>279.66000000000003</v>
      </c>
      <c r="L133" s="61">
        <f t="shared" si="1"/>
        <v>329.99880000000002</v>
      </c>
      <c r="M133" s="57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05" x14ac:dyDescent="0.25">
      <c r="A134" s="4">
        <v>128</v>
      </c>
      <c r="B134" s="4" t="s">
        <v>339</v>
      </c>
      <c r="C134" s="2" t="s">
        <v>340</v>
      </c>
      <c r="D134" s="2" t="s">
        <v>56</v>
      </c>
      <c r="E134" s="59" t="s">
        <v>20</v>
      </c>
      <c r="F134" s="67">
        <v>1</v>
      </c>
      <c r="G134" s="60">
        <v>0</v>
      </c>
      <c r="H134" s="60">
        <v>0</v>
      </c>
      <c r="I134" s="60">
        <v>1</v>
      </c>
      <c r="J134" s="61">
        <v>279.66000000000003</v>
      </c>
      <c r="K134" s="61">
        <v>279.66000000000003</v>
      </c>
      <c r="L134" s="61">
        <f t="shared" si="1"/>
        <v>329.99880000000002</v>
      </c>
      <c r="M134" s="57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05" x14ac:dyDescent="0.25">
      <c r="A135" s="4">
        <v>129</v>
      </c>
      <c r="B135" s="4" t="s">
        <v>341</v>
      </c>
      <c r="C135" s="2" t="s">
        <v>342</v>
      </c>
      <c r="D135" s="2" t="s">
        <v>56</v>
      </c>
      <c r="E135" s="59" t="s">
        <v>20</v>
      </c>
      <c r="F135" s="67">
        <v>2</v>
      </c>
      <c r="G135" s="60">
        <v>0</v>
      </c>
      <c r="H135" s="60">
        <v>0</v>
      </c>
      <c r="I135" s="60">
        <v>2</v>
      </c>
      <c r="J135" s="61">
        <v>279.66000000000003</v>
      </c>
      <c r="K135" s="61">
        <v>559.32000000000005</v>
      </c>
      <c r="L135" s="61">
        <f t="shared" si="1"/>
        <v>659.99760000000003</v>
      </c>
      <c r="M135" s="57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05" x14ac:dyDescent="0.25">
      <c r="A136" s="4">
        <v>130</v>
      </c>
      <c r="B136" s="4" t="s">
        <v>343</v>
      </c>
      <c r="C136" s="2" t="s">
        <v>344</v>
      </c>
      <c r="D136" s="2" t="s">
        <v>56</v>
      </c>
      <c r="E136" s="59" t="s">
        <v>20</v>
      </c>
      <c r="F136" s="67">
        <v>1</v>
      </c>
      <c r="G136" s="60">
        <v>0</v>
      </c>
      <c r="H136" s="60">
        <v>0</v>
      </c>
      <c r="I136" s="60">
        <v>1</v>
      </c>
      <c r="J136" s="61">
        <v>279.66000000000003</v>
      </c>
      <c r="K136" s="61">
        <v>279.66000000000003</v>
      </c>
      <c r="L136" s="61">
        <f t="shared" ref="L136:L149" si="2">K136*1.18</f>
        <v>329.99880000000002</v>
      </c>
      <c r="M136" s="57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05" x14ac:dyDescent="0.25">
      <c r="A137" s="4">
        <v>131</v>
      </c>
      <c r="B137" s="4" t="s">
        <v>345</v>
      </c>
      <c r="C137" s="2" t="s">
        <v>346</v>
      </c>
      <c r="D137" s="2" t="s">
        <v>56</v>
      </c>
      <c r="E137" s="59" t="s">
        <v>20</v>
      </c>
      <c r="F137" s="67">
        <v>3</v>
      </c>
      <c r="G137" s="60">
        <v>0</v>
      </c>
      <c r="H137" s="60">
        <v>0</v>
      </c>
      <c r="I137" s="60">
        <v>3</v>
      </c>
      <c r="J137" s="61">
        <v>279.66000000000003</v>
      </c>
      <c r="K137" s="61">
        <v>838.98</v>
      </c>
      <c r="L137" s="61">
        <f t="shared" si="2"/>
        <v>989.99639999999999</v>
      </c>
      <c r="M137" s="58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05" x14ac:dyDescent="0.25">
      <c r="A138" s="4">
        <v>132</v>
      </c>
      <c r="B138" s="4" t="s">
        <v>347</v>
      </c>
      <c r="C138" s="2" t="s">
        <v>348</v>
      </c>
      <c r="D138" s="2" t="s">
        <v>56</v>
      </c>
      <c r="E138" s="59" t="s">
        <v>20</v>
      </c>
      <c r="F138" s="67">
        <v>1</v>
      </c>
      <c r="G138" s="60">
        <v>0</v>
      </c>
      <c r="H138" s="60">
        <v>0</v>
      </c>
      <c r="I138" s="60">
        <v>1</v>
      </c>
      <c r="J138" s="61">
        <v>543</v>
      </c>
      <c r="K138" s="61">
        <v>543</v>
      </c>
      <c r="L138" s="61">
        <f t="shared" si="2"/>
        <v>640.74</v>
      </c>
      <c r="M138" s="56" t="s">
        <v>392</v>
      </c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05" x14ac:dyDescent="0.25">
      <c r="A139" s="4">
        <v>133</v>
      </c>
      <c r="B139" s="4" t="s">
        <v>349</v>
      </c>
      <c r="C139" s="2" t="s">
        <v>350</v>
      </c>
      <c r="D139" s="2" t="s">
        <v>56</v>
      </c>
      <c r="E139" s="59" t="s">
        <v>20</v>
      </c>
      <c r="F139" s="67">
        <v>1</v>
      </c>
      <c r="G139" s="60">
        <v>0</v>
      </c>
      <c r="H139" s="60">
        <v>0</v>
      </c>
      <c r="I139" s="60">
        <v>1</v>
      </c>
      <c r="J139" s="61">
        <v>279.66000000000003</v>
      </c>
      <c r="K139" s="61">
        <v>279.66000000000003</v>
      </c>
      <c r="L139" s="61">
        <f t="shared" si="2"/>
        <v>329.99880000000002</v>
      </c>
      <c r="M139" s="57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05" x14ac:dyDescent="0.25">
      <c r="A140" s="4">
        <v>134</v>
      </c>
      <c r="B140" s="4" t="s">
        <v>351</v>
      </c>
      <c r="C140" s="2" t="s">
        <v>352</v>
      </c>
      <c r="D140" s="2" t="s">
        <v>56</v>
      </c>
      <c r="E140" s="59" t="s">
        <v>20</v>
      </c>
      <c r="F140" s="67">
        <v>30</v>
      </c>
      <c r="G140" s="60">
        <v>0</v>
      </c>
      <c r="H140" s="60">
        <v>0</v>
      </c>
      <c r="I140" s="60">
        <v>30</v>
      </c>
      <c r="J140" s="61">
        <v>330</v>
      </c>
      <c r="K140" s="61">
        <v>9900</v>
      </c>
      <c r="L140" s="61">
        <f t="shared" si="2"/>
        <v>11682</v>
      </c>
      <c r="M140" s="57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05" x14ac:dyDescent="0.25">
      <c r="A141" s="4">
        <v>135</v>
      </c>
      <c r="B141" s="4" t="s">
        <v>353</v>
      </c>
      <c r="C141" s="2" t="s">
        <v>354</v>
      </c>
      <c r="D141" s="2" t="s">
        <v>56</v>
      </c>
      <c r="E141" s="59" t="s">
        <v>20</v>
      </c>
      <c r="F141" s="67">
        <v>30</v>
      </c>
      <c r="G141" s="60">
        <v>0</v>
      </c>
      <c r="H141" s="60">
        <v>0</v>
      </c>
      <c r="I141" s="60">
        <v>30</v>
      </c>
      <c r="J141" s="61">
        <v>330</v>
      </c>
      <c r="K141" s="61">
        <v>9900</v>
      </c>
      <c r="L141" s="61">
        <f t="shared" si="2"/>
        <v>11682</v>
      </c>
      <c r="M141" s="57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05" x14ac:dyDescent="0.25">
      <c r="A142" s="4">
        <v>136</v>
      </c>
      <c r="B142" s="4" t="s">
        <v>355</v>
      </c>
      <c r="C142" s="2" t="s">
        <v>356</v>
      </c>
      <c r="D142" s="2" t="s">
        <v>56</v>
      </c>
      <c r="E142" s="59" t="s">
        <v>20</v>
      </c>
      <c r="F142" s="67">
        <v>30</v>
      </c>
      <c r="G142" s="60">
        <v>0</v>
      </c>
      <c r="H142" s="60">
        <v>0</v>
      </c>
      <c r="I142" s="60">
        <v>30</v>
      </c>
      <c r="J142" s="61">
        <v>330</v>
      </c>
      <c r="K142" s="61">
        <v>9900</v>
      </c>
      <c r="L142" s="61">
        <f t="shared" si="2"/>
        <v>11682</v>
      </c>
      <c r="M142" s="57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05" x14ac:dyDescent="0.25">
      <c r="A143" s="4">
        <v>137</v>
      </c>
      <c r="B143" s="4" t="s">
        <v>357</v>
      </c>
      <c r="C143" s="2" t="s">
        <v>358</v>
      </c>
      <c r="D143" s="2" t="s">
        <v>56</v>
      </c>
      <c r="E143" s="59" t="s">
        <v>20</v>
      </c>
      <c r="F143" s="67">
        <v>10</v>
      </c>
      <c r="G143" s="60">
        <v>0</v>
      </c>
      <c r="H143" s="60">
        <v>0</v>
      </c>
      <c r="I143" s="60">
        <v>10</v>
      </c>
      <c r="J143" s="61">
        <v>330</v>
      </c>
      <c r="K143" s="61">
        <v>3300</v>
      </c>
      <c r="L143" s="61">
        <f t="shared" si="2"/>
        <v>3894</v>
      </c>
      <c r="M143" s="57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05" x14ac:dyDescent="0.25">
      <c r="A144" s="4">
        <v>138</v>
      </c>
      <c r="B144" s="4" t="s">
        <v>359</v>
      </c>
      <c r="C144" s="2" t="s">
        <v>360</v>
      </c>
      <c r="D144" s="2" t="s">
        <v>56</v>
      </c>
      <c r="E144" s="59" t="s">
        <v>20</v>
      </c>
      <c r="F144" s="67">
        <v>30</v>
      </c>
      <c r="G144" s="60">
        <v>0</v>
      </c>
      <c r="H144" s="60">
        <v>0</v>
      </c>
      <c r="I144" s="60">
        <v>30</v>
      </c>
      <c r="J144" s="61">
        <v>330</v>
      </c>
      <c r="K144" s="61">
        <v>9900</v>
      </c>
      <c r="L144" s="61">
        <f t="shared" si="2"/>
        <v>11682</v>
      </c>
      <c r="M144" s="57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05" x14ac:dyDescent="0.25">
      <c r="A145" s="4">
        <v>139</v>
      </c>
      <c r="B145" s="4" t="s">
        <v>361</v>
      </c>
      <c r="C145" s="2" t="s">
        <v>362</v>
      </c>
      <c r="D145" s="2" t="s">
        <v>56</v>
      </c>
      <c r="E145" s="59" t="s">
        <v>20</v>
      </c>
      <c r="F145" s="67">
        <v>30</v>
      </c>
      <c r="G145" s="60">
        <v>0</v>
      </c>
      <c r="H145" s="60">
        <v>0</v>
      </c>
      <c r="I145" s="60">
        <v>30</v>
      </c>
      <c r="J145" s="61">
        <v>330</v>
      </c>
      <c r="K145" s="61">
        <v>9900</v>
      </c>
      <c r="L145" s="61">
        <f t="shared" si="2"/>
        <v>11682</v>
      </c>
      <c r="M145" s="58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05" x14ac:dyDescent="0.25">
      <c r="A146" s="4">
        <v>140</v>
      </c>
      <c r="B146" s="4" t="s">
        <v>363</v>
      </c>
      <c r="C146" s="2" t="s">
        <v>364</v>
      </c>
      <c r="D146" s="2" t="s">
        <v>56</v>
      </c>
      <c r="E146" s="59" t="s">
        <v>20</v>
      </c>
      <c r="F146" s="67">
        <v>30</v>
      </c>
      <c r="G146" s="60">
        <v>0</v>
      </c>
      <c r="H146" s="60">
        <v>0</v>
      </c>
      <c r="I146" s="60">
        <v>30</v>
      </c>
      <c r="J146" s="61">
        <v>330</v>
      </c>
      <c r="K146" s="61">
        <v>9900</v>
      </c>
      <c r="L146" s="61">
        <f t="shared" si="2"/>
        <v>11682</v>
      </c>
      <c r="M146" s="56" t="s">
        <v>392</v>
      </c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05" x14ac:dyDescent="0.25">
      <c r="A147" s="4">
        <v>141</v>
      </c>
      <c r="B147" s="4" t="s">
        <v>365</v>
      </c>
      <c r="C147" s="2" t="s">
        <v>366</v>
      </c>
      <c r="D147" s="2" t="s">
        <v>56</v>
      </c>
      <c r="E147" s="59" t="s">
        <v>20</v>
      </c>
      <c r="F147" s="67">
        <v>30</v>
      </c>
      <c r="G147" s="60">
        <v>0</v>
      </c>
      <c r="H147" s="60">
        <v>0</v>
      </c>
      <c r="I147" s="60">
        <v>30</v>
      </c>
      <c r="J147" s="61">
        <v>330</v>
      </c>
      <c r="K147" s="61">
        <v>9900</v>
      </c>
      <c r="L147" s="61">
        <f t="shared" si="2"/>
        <v>11682</v>
      </c>
      <c r="M147" s="57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05" x14ac:dyDescent="0.25">
      <c r="A148" s="4">
        <v>142</v>
      </c>
      <c r="B148" s="4" t="s">
        <v>367</v>
      </c>
      <c r="C148" s="2" t="s">
        <v>368</v>
      </c>
      <c r="D148" s="2" t="s">
        <v>56</v>
      </c>
      <c r="E148" s="59" t="s">
        <v>20</v>
      </c>
      <c r="F148" s="67">
        <v>20</v>
      </c>
      <c r="G148" s="60">
        <v>0</v>
      </c>
      <c r="H148" s="60">
        <v>0</v>
      </c>
      <c r="I148" s="60">
        <v>20</v>
      </c>
      <c r="J148" s="61">
        <v>330</v>
      </c>
      <c r="K148" s="61">
        <v>6600</v>
      </c>
      <c r="L148" s="61">
        <f t="shared" si="2"/>
        <v>7788</v>
      </c>
      <c r="M148" s="57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05" x14ac:dyDescent="0.25">
      <c r="A149" s="4">
        <v>143</v>
      </c>
      <c r="B149" s="4" t="s">
        <v>369</v>
      </c>
      <c r="C149" s="2" t="s">
        <v>370</v>
      </c>
      <c r="D149" s="2" t="s">
        <v>56</v>
      </c>
      <c r="E149" s="59" t="s">
        <v>20</v>
      </c>
      <c r="F149" s="67">
        <v>20</v>
      </c>
      <c r="G149" s="60">
        <v>0</v>
      </c>
      <c r="H149" s="60">
        <v>0</v>
      </c>
      <c r="I149" s="60">
        <v>20</v>
      </c>
      <c r="J149" s="61">
        <v>330</v>
      </c>
      <c r="K149" s="61">
        <v>6600</v>
      </c>
      <c r="L149" s="61">
        <f t="shared" si="2"/>
        <v>7788</v>
      </c>
      <c r="M149" s="58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x14ac:dyDescent="0.25">
      <c r="A150" s="10"/>
      <c r="B150" s="12"/>
      <c r="C150" s="11"/>
      <c r="D150" s="11"/>
      <c r="E150" s="12"/>
      <c r="F150" s="64"/>
      <c r="G150" s="12"/>
      <c r="H150" s="12"/>
      <c r="I150" s="12"/>
      <c r="J150" s="13"/>
      <c r="K150" s="29">
        <v>8574391.5200000014</v>
      </c>
      <c r="L150" s="29">
        <f>SUM(L7:L149)</f>
        <v>10117781.993599996</v>
      </c>
      <c r="M150" s="55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x14ac:dyDescent="0.25">
      <c r="A151" s="9"/>
      <c r="B151" s="9"/>
      <c r="C151" s="3"/>
      <c r="D151" s="3"/>
      <c r="E151" s="9"/>
      <c r="F151" s="65"/>
      <c r="G151" s="9"/>
      <c r="H151" s="9"/>
      <c r="I151" s="9"/>
      <c r="J151" s="9"/>
      <c r="K151" s="30" t="s">
        <v>371</v>
      </c>
      <c r="L151" s="31">
        <f>L150-K150</f>
        <v>1543390.4735999946</v>
      </c>
      <c r="M151" s="55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s="32" customFormat="1" x14ac:dyDescent="0.25">
      <c r="A152" s="33" t="s">
        <v>391</v>
      </c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</row>
    <row r="153" spans="1:26" s="32" customFormat="1" x14ac:dyDescent="0.25">
      <c r="A153" s="33" t="s">
        <v>372</v>
      </c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</row>
    <row r="154" spans="1:26" s="32" customFormat="1" ht="36.75" customHeight="1" x14ac:dyDescent="0.25">
      <c r="A154" s="47" t="s">
        <v>373</v>
      </c>
      <c r="B154" s="47"/>
      <c r="C154" s="33" t="s">
        <v>381</v>
      </c>
      <c r="D154" s="33"/>
      <c r="E154" s="33"/>
      <c r="F154" s="33"/>
      <c r="G154" s="33"/>
      <c r="H154" s="33"/>
      <c r="I154" s="33"/>
      <c r="J154" s="33"/>
      <c r="K154" s="33"/>
      <c r="L154" s="33"/>
      <c r="M154" s="33"/>
    </row>
    <row r="155" spans="1:26" s="32" customFormat="1" ht="26.25" customHeight="1" x14ac:dyDescent="0.25">
      <c r="A155" s="48" t="s">
        <v>12</v>
      </c>
      <c r="B155" s="49"/>
      <c r="C155" s="20" t="s">
        <v>382</v>
      </c>
      <c r="D155" s="21"/>
      <c r="E155" s="21"/>
      <c r="F155" s="21"/>
      <c r="G155" s="21"/>
      <c r="H155" s="21"/>
      <c r="I155" s="21"/>
      <c r="J155" s="21"/>
      <c r="K155" s="21"/>
      <c r="L155" s="21"/>
      <c r="M155" s="22"/>
    </row>
    <row r="156" spans="1:26" s="32" customFormat="1" ht="35.25" customHeight="1" x14ac:dyDescent="0.25">
      <c r="A156" s="47" t="s">
        <v>374</v>
      </c>
      <c r="B156" s="47"/>
      <c r="C156" s="34" t="s">
        <v>375</v>
      </c>
      <c r="D156" s="34"/>
      <c r="E156" s="34"/>
      <c r="F156" s="34"/>
      <c r="G156" s="34"/>
      <c r="H156" s="34"/>
      <c r="I156" s="34"/>
      <c r="J156" s="34"/>
      <c r="K156" s="34"/>
      <c r="L156" s="34"/>
      <c r="M156" s="34"/>
    </row>
    <row r="157" spans="1:26" s="32" customFormat="1" x14ac:dyDescent="0.25">
      <c r="A157" s="50" t="s">
        <v>376</v>
      </c>
      <c r="B157" s="51"/>
      <c r="C157" s="35" t="s">
        <v>383</v>
      </c>
      <c r="D157" s="36"/>
      <c r="E157" s="36"/>
      <c r="F157" s="37"/>
      <c r="G157" s="36"/>
      <c r="H157" s="36"/>
      <c r="I157" s="36"/>
      <c r="J157" s="36"/>
      <c r="K157" s="36"/>
      <c r="L157" s="36"/>
      <c r="M157" s="38"/>
    </row>
    <row r="158" spans="1:26" s="32" customFormat="1" x14ac:dyDescent="0.25">
      <c r="A158" s="52"/>
      <c r="B158" s="53"/>
      <c r="C158" s="35" t="s">
        <v>384</v>
      </c>
      <c r="D158" s="36"/>
      <c r="E158" s="36"/>
      <c r="F158" s="37"/>
      <c r="G158" s="36"/>
      <c r="H158" s="36"/>
      <c r="I158" s="36"/>
      <c r="J158" s="36"/>
      <c r="K158" s="36"/>
      <c r="L158" s="36"/>
      <c r="M158" s="38"/>
    </row>
    <row r="159" spans="1:26" s="32" customFormat="1" x14ac:dyDescent="0.25">
      <c r="A159" s="52"/>
      <c r="B159" s="53"/>
      <c r="C159" s="35" t="s">
        <v>385</v>
      </c>
      <c r="D159" s="36"/>
      <c r="E159" s="36"/>
      <c r="F159" s="37"/>
      <c r="G159" s="36"/>
      <c r="H159" s="36"/>
      <c r="I159" s="36"/>
      <c r="J159" s="36"/>
      <c r="K159" s="36"/>
      <c r="L159" s="36"/>
      <c r="M159" s="38"/>
    </row>
    <row r="160" spans="1:26" s="32" customFormat="1" x14ac:dyDescent="0.25">
      <c r="A160" s="52"/>
      <c r="B160" s="53"/>
      <c r="C160" s="39" t="s">
        <v>386</v>
      </c>
      <c r="D160" s="36"/>
      <c r="E160" s="36"/>
      <c r="F160" s="37"/>
      <c r="G160" s="36"/>
      <c r="H160" s="36"/>
      <c r="I160" s="36"/>
      <c r="J160" s="36"/>
      <c r="K160" s="36"/>
      <c r="L160" s="36"/>
      <c r="M160" s="38"/>
    </row>
    <row r="161" spans="1:13" s="32" customFormat="1" x14ac:dyDescent="0.25">
      <c r="A161" s="52"/>
      <c r="B161" s="53"/>
      <c r="C161" s="35" t="s">
        <v>387</v>
      </c>
      <c r="D161" s="36"/>
      <c r="E161" s="36"/>
      <c r="F161" s="37"/>
      <c r="G161" s="36"/>
      <c r="H161" s="36"/>
      <c r="I161" s="36"/>
      <c r="J161" s="36"/>
      <c r="K161" s="36"/>
      <c r="L161" s="36"/>
      <c r="M161" s="38"/>
    </row>
    <row r="162" spans="1:13" s="32" customFormat="1" x14ac:dyDescent="0.25">
      <c r="A162" s="48" t="s">
        <v>377</v>
      </c>
      <c r="B162" s="49"/>
      <c r="C162" s="40" t="s">
        <v>388</v>
      </c>
      <c r="D162" s="42"/>
      <c r="E162" s="42"/>
      <c r="F162" s="42"/>
      <c r="G162" s="42"/>
      <c r="H162" s="42"/>
      <c r="I162" s="42"/>
      <c r="J162" s="42"/>
      <c r="K162" s="42"/>
      <c r="L162" s="42"/>
      <c r="M162" s="41"/>
    </row>
    <row r="163" spans="1:13" s="32" customFormat="1" ht="30.75" customHeight="1" x14ac:dyDescent="0.25">
      <c r="A163" s="47" t="s">
        <v>378</v>
      </c>
      <c r="B163" s="47"/>
      <c r="C163" s="32" t="s">
        <v>389</v>
      </c>
      <c r="D163" s="43"/>
      <c r="E163" s="43"/>
      <c r="F163" s="44"/>
      <c r="G163" s="43"/>
      <c r="H163" s="43"/>
      <c r="I163" s="43"/>
      <c r="J163" s="43"/>
      <c r="K163" s="43"/>
      <c r="L163" s="43"/>
      <c r="M163" s="38"/>
    </row>
    <row r="164" spans="1:13" s="32" customFormat="1" ht="28.5" customHeight="1" x14ac:dyDescent="0.25">
      <c r="A164" s="47" t="s">
        <v>379</v>
      </c>
      <c r="B164" s="47"/>
      <c r="C164" s="33" t="s">
        <v>390</v>
      </c>
      <c r="D164" s="33"/>
      <c r="E164" s="33"/>
      <c r="F164" s="33"/>
      <c r="G164" s="33"/>
      <c r="H164" s="33"/>
      <c r="I164" s="33"/>
      <c r="J164" s="33"/>
      <c r="K164" s="33"/>
      <c r="L164" s="33"/>
      <c r="M164" s="33"/>
    </row>
    <row r="165" spans="1:13" s="32" customFormat="1" x14ac:dyDescent="0.25">
      <c r="A165" s="45"/>
      <c r="D165" s="45"/>
      <c r="E165" s="45"/>
      <c r="F165" s="46"/>
      <c r="G165" s="45"/>
      <c r="H165" s="45"/>
      <c r="I165" s="45"/>
      <c r="J165" s="45"/>
      <c r="K165" s="45"/>
      <c r="L165" s="45"/>
      <c r="M165" s="45"/>
    </row>
    <row r="166" spans="1:13" s="32" customFormat="1" x14ac:dyDescent="0.25">
      <c r="A166" s="45"/>
      <c r="D166" s="45"/>
      <c r="E166" s="45"/>
      <c r="F166" s="46"/>
      <c r="G166" s="45"/>
      <c r="H166" s="45"/>
      <c r="I166" s="45"/>
      <c r="J166" s="45"/>
      <c r="K166" s="45"/>
      <c r="L166" s="45"/>
      <c r="M166" s="45"/>
    </row>
  </sheetData>
  <mergeCells count="41">
    <mergeCell ref="M122:M129"/>
    <mergeCell ref="M130:M137"/>
    <mergeCell ref="M138:M145"/>
    <mergeCell ref="M146:M149"/>
    <mergeCell ref="M76:M85"/>
    <mergeCell ref="M86:M91"/>
    <mergeCell ref="M92:M103"/>
    <mergeCell ref="M104:M113"/>
    <mergeCell ref="M114:M121"/>
    <mergeCell ref="A162:B162"/>
    <mergeCell ref="C162:M162"/>
    <mergeCell ref="A163:B163"/>
    <mergeCell ref="A164:B164"/>
    <mergeCell ref="C164:M164"/>
    <mergeCell ref="K4:K5"/>
    <mergeCell ref="J4:J5"/>
    <mergeCell ref="A153:M153"/>
    <mergeCell ref="A154:B154"/>
    <mergeCell ref="C154:M154"/>
    <mergeCell ref="A155:B155"/>
    <mergeCell ref="C155:M155"/>
    <mergeCell ref="A156:B156"/>
    <mergeCell ref="C156:M156"/>
    <mergeCell ref="A157:B161"/>
    <mergeCell ref="M7:M16"/>
    <mergeCell ref="M17:M22"/>
    <mergeCell ref="A152:M152"/>
    <mergeCell ref="A2:M2"/>
    <mergeCell ref="A4:A5"/>
    <mergeCell ref="C4:C5"/>
    <mergeCell ref="L4:L5"/>
    <mergeCell ref="M4:M5"/>
    <mergeCell ref="D4:D5"/>
    <mergeCell ref="E4:E5"/>
    <mergeCell ref="F4:I4"/>
    <mergeCell ref="B4:B5"/>
    <mergeCell ref="M23:M31"/>
    <mergeCell ref="M32:M45"/>
    <mergeCell ref="M46:M52"/>
    <mergeCell ref="M53:M63"/>
    <mergeCell ref="M64:M75"/>
  </mergeCells>
  <pageMargins left="0.7" right="0.7" top="0.75" bottom="0.75" header="0.3" footer="0.3"/>
  <pageSetup paperSize="9" scale="60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Яппарова Резида Дамировна</cp:lastModifiedBy>
  <cp:lastPrinted>2014-03-25T08:53:43Z</cp:lastPrinted>
  <dcterms:created xsi:type="dcterms:W3CDTF">2014-03-25T08:42:18Z</dcterms:created>
  <dcterms:modified xsi:type="dcterms:W3CDTF">2014-03-25T08:53:49Z</dcterms:modified>
</cp:coreProperties>
</file>