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filterPrivacy="1" defaultThemeVersion="124226"/>
  <xr:revisionPtr revIDLastSave="0" documentId="13_ncr:1_{6757AE61-0102-4E5A-9406-9E278CE12188}" xr6:coauthVersionLast="36" xr6:coauthVersionMax="36" xr10:uidLastSave="{00000000-0000-0000-0000-000000000000}"/>
  <bookViews>
    <workbookView xWindow="240" yWindow="105" windowWidth="14805" windowHeight="801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O8" i="1" l="1"/>
  <c r="O9" i="1"/>
  <c r="O10" i="1"/>
  <c r="O11" i="1"/>
  <c r="O12" i="1"/>
  <c r="O13" i="1"/>
  <c r="O7" i="1"/>
  <c r="O14" i="1" l="1"/>
  <c r="I15" i="1"/>
  <c r="J15" i="1"/>
  <c r="K15" i="1"/>
  <c r="L15" i="1"/>
</calcChain>
</file>

<file path=xl/sharedStrings.xml><?xml version="1.0" encoding="utf-8"?>
<sst xmlns="http://schemas.openxmlformats.org/spreadsheetml/2006/main" count="57" uniqueCount="39">
  <si>
    <t>СПЕЦИФИКАЦИЯ</t>
  </si>
  <si>
    <t>№ п.п.</t>
  </si>
  <si>
    <t>Наименование товара</t>
  </si>
  <si>
    <t>Описание</t>
  </si>
  <si>
    <t>Eд.изм</t>
  </si>
  <si>
    <t>Адрес поставки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</si>
  <si>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</si>
  <si>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</si>
  <si>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</si>
  <si>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Гарантийные обязательства</t>
  </si>
  <si>
    <t>Инициатор закупки:</t>
  </si>
  <si>
    <t>Номенклатура</t>
  </si>
  <si>
    <t>Производитель</t>
  </si>
  <si>
    <t>РБ,г. Уфа, ул. Каспийская, 14</t>
  </si>
  <si>
    <t>Контактное лицо по техническим вопросам</t>
  </si>
  <si>
    <t>Предельная цена за единицу измерения без НДС, включая стоимость тары и доставку, рубли РФ</t>
  </si>
  <si>
    <t>Предельная цена за единицу измерения с НДС, включая стоимость тары и доставку, рубли РФ</t>
  </si>
  <si>
    <t>не менее 12 месяцев</t>
  </si>
  <si>
    <t>шт</t>
  </si>
  <si>
    <t>Ориентировочное количество</t>
  </si>
  <si>
    <t>РАЗДЕЛ IV. ТЕХНИЧЕСКОЕ ЗАДАНИЕ</t>
  </si>
  <si>
    <t>Калаев</t>
  </si>
  <si>
    <t>Кузнецов</t>
  </si>
  <si>
    <t>Габсабиров</t>
  </si>
  <si>
    <t>Назаренко</t>
  </si>
  <si>
    <t>Начальник СТО Фаттахов Фанис Винерович; тел. (347)-221-57-19; эл.почта: f.fattahov@bashtel.ru.</t>
  </si>
  <si>
    <t>Аккумулятор стартерный                                              Емкость: 60-65 А/ч
Пусковой ток: не менее 520 А
Номинальное напряжение: 12 В
Тип клемм: Европейский                                       Полярность: обратная</t>
  </si>
  <si>
    <t>Аккумулятор стартерный                                            Емкость: 60-65 А/ч
Пусковой ток: не менее  520 А
Номинальное напряжение: 12 В
Тип клемм: Европейский                                                                    Полярность: прямая</t>
  </si>
  <si>
    <t>Аккумулятор стартерный                                        Емкость: 132 -135А/ч
Пусковой ток: не менее 920 А
Номинальное напряжение: 12 В
Тип клемм: Европейский                                                                    Полярность: прямая</t>
  </si>
  <si>
    <t>Аккумулятор стартерный                                            Емкость: 190-195 А/ч
Пусковой ток: не менее 1300 А
Номинальное напряжение: 12 В
Тип клемм: Европейский                                                                    Полярность: прямая</t>
  </si>
  <si>
    <t>Аккумулятор стартерный                                             Емкость: 215-225 А/ч
Пусковой ток: не менее 900 А
Номинальное напряжение: 6 В
Тип клемм: Европейский                                                                    Полярность: прямая</t>
  </si>
  <si>
    <t>Аккумуляторная батарея стартерная</t>
  </si>
  <si>
    <t>Аккумулятор стартерный                                             Емкость: 74-77 А/ч
Пусковой ток: не менее 660 А
Номинальное напряжение: 12 В
Тип клемм: Европейский                                                                    Полярность: прямая</t>
  </si>
  <si>
    <t>Аккумулятор стартерный                                             Емкость: 90-95 А/ч
Пусковой ток: не менее 720 А
Номинальное напряжение: 12 В
Тип клемм: Европейский                                                                    Полярность: прямая</t>
  </si>
  <si>
    <t>Сумма в том числе НДС, ключая стоимость тары и доставку, рубли РФ</t>
  </si>
  <si>
    <t>Итого:</t>
  </si>
  <si>
    <t>в т.ч. НДС</t>
  </si>
  <si>
    <t>Срок поставки товара 14 календарных дней с даты подписания Договора</t>
  </si>
  <si>
    <t xml:space="preserve">Начальная (максимальная) цена составляет 857908,26 руб. (Восемьсот пятьдесят семь тысяч девятьсот восемь ) рубля 26 коп. с учетом НДС 20%.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</si>
</sst>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р_."/>
    <numFmt numFmtId="165" formatCode="#,##0.00\ _₽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8" fillId="0" borderId="0"/>
    <xf numFmtId="0" fontId="20" fillId="0" borderId="0"/>
    <xf numFmtId="0" fontId="17" fillId="0" borderId="0"/>
    <xf numFmtId="0" fontId="23" fillId="0" borderId="0"/>
  </cellStyleXfs>
  <cellXfs count="77">
    <xf numFmtId="0" fontId="0" fillId="0" borderId="0" xfId="0"/>
    <xf numFmtId="0" fontId="17" fillId="0" borderId="0" xfId="3"/>
    <xf numFmtId="0" fontId="17" fillId="0" borderId="0" xfId="3" applyBorder="1" applyAlignment="1">
      <alignment vertical="top" wrapText="1"/>
    </xf>
    <xf numFmtId="0" fontId="17" fillId="0" borderId="0" xfId="3" applyFont="1"/>
    <xf numFmtId="0" fontId="17" fillId="0" borderId="0" xfId="3" applyFont="1" applyAlignment="1">
      <alignment vertical="center" wrapText="1"/>
    </xf>
    <xf numFmtId="0" fontId="17" fillId="0" borderId="1" xfId="3" applyFont="1" applyBorder="1" applyAlignment="1">
      <alignment horizontal="center"/>
    </xf>
    <xf numFmtId="0" fontId="17" fillId="0" borderId="0" xfId="3" applyBorder="1"/>
    <xf numFmtId="0" fontId="19" fillId="0" borderId="0" xfId="3" applyFont="1"/>
    <xf numFmtId="0" fontId="19" fillId="0" borderId="0" xfId="3" applyFont="1" applyAlignment="1">
      <alignment horizontal="left"/>
    </xf>
    <xf numFmtId="0" fontId="19" fillId="0" borderId="0" xfId="3" applyFont="1" applyAlignment="1">
      <alignment horizontal="right"/>
    </xf>
    <xf numFmtId="0" fontId="17" fillId="0" borderId="1" xfId="3" applyBorder="1" applyAlignment="1">
      <alignment horizontal="center" vertical="center"/>
    </xf>
    <xf numFmtId="0" fontId="16" fillId="0" borderId="0" xfId="3" applyFont="1"/>
    <xf numFmtId="0" fontId="12" fillId="0" borderId="0" xfId="3" applyFont="1" applyAlignment="1">
      <alignment horizontal="right"/>
    </xf>
    <xf numFmtId="0" fontId="16" fillId="0" borderId="1" xfId="3" applyFont="1" applyBorder="1" applyAlignment="1">
      <alignment vertical="center" wrapText="1"/>
    </xf>
    <xf numFmtId="0" fontId="8" fillId="0" borderId="0" xfId="3" applyFont="1"/>
    <xf numFmtId="0" fontId="10" fillId="0" borderId="2" xfId="3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8" fillId="0" borderId="0" xfId="1" applyBorder="1"/>
    <xf numFmtId="0" fontId="19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vertical="center" wrapText="1"/>
    </xf>
    <xf numFmtId="0" fontId="6" fillId="0" borderId="1" xfId="3" applyFont="1" applyBorder="1" applyAlignment="1">
      <alignment vertical="center" wrapText="1"/>
    </xf>
    <xf numFmtId="0" fontId="4" fillId="0" borderId="1" xfId="3" applyFont="1" applyBorder="1" applyAlignment="1">
      <alignment vertical="center" wrapText="1"/>
    </xf>
    <xf numFmtId="0" fontId="5" fillId="0" borderId="1" xfId="3" applyFont="1" applyBorder="1" applyAlignment="1">
      <alignment vertical="center" wrapText="1"/>
    </xf>
    <xf numFmtId="0" fontId="11" fillId="0" borderId="1" xfId="3" applyFont="1" applyBorder="1" applyAlignment="1">
      <alignment vertical="center" wrapText="1"/>
    </xf>
    <xf numFmtId="0" fontId="4" fillId="0" borderId="0" xfId="3" applyFont="1" applyBorder="1"/>
    <xf numFmtId="0" fontId="17" fillId="0" borderId="0" xfId="3" applyBorder="1" applyAlignment="1">
      <alignment horizontal="center" vertical="center"/>
    </xf>
    <xf numFmtId="0" fontId="11" fillId="0" borderId="0" xfId="3" applyFont="1" applyBorder="1" applyAlignment="1">
      <alignment vertical="top" wrapText="1"/>
    </xf>
    <xf numFmtId="0" fontId="7" fillId="0" borderId="0" xfId="3" applyFont="1" applyBorder="1" applyAlignment="1">
      <alignment vertical="center" wrapText="1"/>
    </xf>
    <xf numFmtId="0" fontId="6" fillId="0" borderId="0" xfId="3" applyFont="1" applyBorder="1" applyAlignment="1">
      <alignment vertical="center" wrapText="1"/>
    </xf>
    <xf numFmtId="0" fontId="5" fillId="0" borderId="0" xfId="3" applyFont="1" applyBorder="1" applyAlignment="1">
      <alignment vertical="center" wrapText="1"/>
    </xf>
    <xf numFmtId="0" fontId="11" fillId="0" borderId="0" xfId="3" applyFont="1" applyBorder="1" applyAlignment="1">
      <alignment vertical="center" wrapText="1"/>
    </xf>
    <xf numFmtId="165" fontId="13" fillId="0" borderId="0" xfId="3" applyNumberFormat="1" applyFont="1" applyBorder="1" applyAlignment="1">
      <alignment horizontal="right" vertical="top"/>
    </xf>
    <xf numFmtId="164" fontId="17" fillId="0" borderId="0" xfId="3" applyNumberFormat="1" applyBorder="1" applyAlignment="1">
      <alignment horizontal="right" vertical="top" wrapText="1"/>
    </xf>
    <xf numFmtId="0" fontId="16" fillId="0" borderId="0" xfId="3" applyFont="1" applyBorder="1" applyAlignment="1">
      <alignment vertical="center" wrapText="1"/>
    </xf>
    <xf numFmtId="49" fontId="24" fillId="0" borderId="3" xfId="4" applyNumberFormat="1" applyFont="1" applyFill="1" applyBorder="1" applyAlignment="1">
      <alignment vertical="top" wrapText="1"/>
    </xf>
    <xf numFmtId="0" fontId="15" fillId="0" borderId="1" xfId="3" applyFont="1" applyFill="1" applyBorder="1" applyAlignment="1">
      <alignment vertical="center" wrapText="1"/>
    </xf>
    <xf numFmtId="0" fontId="4" fillId="0" borderId="1" xfId="3" applyFont="1" applyFill="1" applyBorder="1" applyAlignment="1">
      <alignment vertical="top" wrapText="1"/>
    </xf>
    <xf numFmtId="0" fontId="3" fillId="0" borderId="1" xfId="3" applyFont="1" applyFill="1" applyBorder="1" applyAlignment="1">
      <alignment vertical="top" wrapText="1"/>
    </xf>
    <xf numFmtId="49" fontId="24" fillId="0" borderId="0" xfId="4" applyNumberFormat="1" applyFont="1" applyFill="1" applyBorder="1" applyAlignment="1">
      <alignment vertical="top" wrapText="1"/>
    </xf>
    <xf numFmtId="0" fontId="15" fillId="0" borderId="0" xfId="3" applyFont="1" applyFill="1" applyBorder="1" applyAlignment="1">
      <alignment vertical="center" wrapText="1"/>
    </xf>
    <xf numFmtId="0" fontId="4" fillId="0" borderId="0" xfId="3" applyFont="1" applyFill="1" applyBorder="1" applyAlignment="1">
      <alignment vertical="top" wrapText="1"/>
    </xf>
    <xf numFmtId="0" fontId="2" fillId="0" borderId="1" xfId="3" applyFont="1" applyFill="1" applyBorder="1" applyAlignment="1">
      <alignment horizontal="center" wrapText="1"/>
    </xf>
    <xf numFmtId="4" fontId="0" fillId="0" borderId="1" xfId="0" applyNumberFormat="1" applyFill="1" applyBorder="1" applyAlignment="1">
      <alignment horizontal="center"/>
    </xf>
    <xf numFmtId="0" fontId="17" fillId="0" borderId="0" xfId="3" applyAlignment="1">
      <alignment horizontal="center"/>
    </xf>
    <xf numFmtId="0" fontId="11" fillId="0" borderId="1" xfId="3" applyFont="1" applyBorder="1" applyAlignment="1">
      <alignment horizontal="center" wrapText="1"/>
    </xf>
    <xf numFmtId="0" fontId="11" fillId="0" borderId="0" xfId="3" applyFont="1" applyBorder="1" applyAlignment="1">
      <alignment horizontal="center" wrapText="1"/>
    </xf>
    <xf numFmtId="0" fontId="17" fillId="0" borderId="0" xfId="3" applyBorder="1" applyAlignment="1">
      <alignment horizontal="center"/>
    </xf>
    <xf numFmtId="0" fontId="0" fillId="0" borderId="0" xfId="0" applyAlignment="1">
      <alignment horizontal="center"/>
    </xf>
    <xf numFmtId="164" fontId="2" fillId="0" borderId="0" xfId="3" applyNumberFormat="1" applyFont="1" applyBorder="1" applyAlignment="1">
      <alignment horizontal="right" vertical="top" wrapText="1"/>
    </xf>
    <xf numFmtId="0" fontId="2" fillId="0" borderId="0" xfId="3" applyFont="1" applyBorder="1"/>
    <xf numFmtId="4" fontId="17" fillId="0" borderId="0" xfId="3" applyNumberFormat="1" applyBorder="1"/>
    <xf numFmtId="0" fontId="1" fillId="0" borderId="0" xfId="3" applyFont="1" applyBorder="1"/>
    <xf numFmtId="4" fontId="17" fillId="0" borderId="0" xfId="3" applyNumberFormat="1"/>
    <xf numFmtId="2" fontId="17" fillId="0" borderId="0" xfId="3" applyNumberFormat="1"/>
    <xf numFmtId="0" fontId="19" fillId="0" borderId="0" xfId="3" applyFont="1" applyAlignment="1">
      <alignment horizontal="center"/>
    </xf>
    <xf numFmtId="0" fontId="17" fillId="0" borderId="1" xfId="3" applyFont="1" applyBorder="1" applyAlignment="1">
      <alignment horizontal="center" vertical="center" wrapText="1"/>
    </xf>
    <xf numFmtId="0" fontId="17" fillId="0" borderId="1" xfId="3" applyFont="1" applyBorder="1" applyAlignment="1">
      <alignment horizontal="center" wrapText="1"/>
    </xf>
    <xf numFmtId="0" fontId="17" fillId="0" borderId="2" xfId="3" applyFont="1" applyBorder="1" applyAlignment="1">
      <alignment horizontal="center" vertical="center" wrapText="1"/>
    </xf>
    <xf numFmtId="0" fontId="17" fillId="0" borderId="6" xfId="3" applyFont="1" applyBorder="1" applyAlignment="1">
      <alignment horizontal="center" vertical="center" wrapText="1"/>
    </xf>
    <xf numFmtId="0" fontId="21" fillId="0" borderId="2" xfId="3" applyFont="1" applyBorder="1" applyAlignment="1">
      <alignment horizontal="center" vertical="top" wrapText="1"/>
    </xf>
    <xf numFmtId="0" fontId="17" fillId="0" borderId="6" xfId="3" applyFont="1" applyBorder="1" applyAlignment="1">
      <alignment horizontal="center" vertical="top" wrapText="1"/>
    </xf>
    <xf numFmtId="0" fontId="22" fillId="0" borderId="2" xfId="3" applyFont="1" applyBorder="1" applyAlignment="1">
      <alignment horizontal="center" vertical="center" wrapText="1"/>
    </xf>
    <xf numFmtId="0" fontId="22" fillId="0" borderId="6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top" wrapText="1"/>
    </xf>
    <xf numFmtId="0" fontId="9" fillId="0" borderId="3" xfId="3" applyFont="1" applyBorder="1" applyAlignment="1">
      <alignment horizontal="left"/>
    </xf>
    <xf numFmtId="0" fontId="17" fillId="0" borderId="4" xfId="3" applyBorder="1" applyAlignment="1">
      <alignment horizontal="left"/>
    </xf>
    <xf numFmtId="0" fontId="17" fillId="0" borderId="5" xfId="3" applyBorder="1" applyAlignment="1">
      <alignment horizontal="left"/>
    </xf>
    <xf numFmtId="0" fontId="17" fillId="0" borderId="1" xfId="3" applyBorder="1" applyAlignment="1">
      <alignment horizontal="left"/>
    </xf>
    <xf numFmtId="0" fontId="2" fillId="0" borderId="3" xfId="3" applyFont="1" applyBorder="1" applyAlignment="1">
      <alignment horizontal="left" vertical="top" wrapText="1"/>
    </xf>
    <xf numFmtId="0" fontId="17" fillId="0" borderId="4" xfId="3" applyBorder="1" applyAlignment="1">
      <alignment horizontal="left" vertical="top" wrapText="1"/>
    </xf>
    <xf numFmtId="0" fontId="17" fillId="0" borderId="5" xfId="3" applyBorder="1" applyAlignment="1">
      <alignment horizontal="left" vertical="top" wrapText="1"/>
    </xf>
    <xf numFmtId="0" fontId="16" fillId="0" borderId="1" xfId="3" applyFont="1" applyBorder="1" applyAlignment="1">
      <alignment horizontal="left" vertical="top" wrapText="1"/>
    </xf>
    <xf numFmtId="0" fontId="17" fillId="0" borderId="1" xfId="3" applyBorder="1" applyAlignment="1">
      <alignment horizontal="left" vertical="top" wrapText="1"/>
    </xf>
    <xf numFmtId="0" fontId="16" fillId="0" borderId="3" xfId="3" applyFont="1" applyBorder="1" applyAlignment="1">
      <alignment horizontal="left" vertical="top" wrapText="1"/>
    </xf>
    <xf numFmtId="0" fontId="14" fillId="0" borderId="3" xfId="3" applyFont="1" applyBorder="1" applyAlignment="1">
      <alignment horizontal="left"/>
    </xf>
  </cellXfs>
  <cellStyles count="5">
    <cellStyle name="TableStyleLight1" xfId="4" xr:uid="{00000000-0005-0000-0000-000000000000}"/>
    <cellStyle name="Обычный" xfId="0" builtinId="0"/>
    <cellStyle name="Обычный 2" xfId="2" xr:uid="{00000000-0005-0000-0000-000002000000}"/>
    <cellStyle name="Обычный 3" xfId="1" xr:uid="{00000000-0005-0000-0000-000003000000}"/>
    <cellStyle name="Обычный 4" xfId="3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4"/>
  <sheetViews>
    <sheetView tabSelected="1" zoomScale="80" zoomScaleNormal="80" zoomScaleSheetLayoutView="70" workbookViewId="0">
      <selection activeCell="Q14" sqref="Q14:Q15"/>
    </sheetView>
  </sheetViews>
  <sheetFormatPr defaultRowHeight="15" x14ac:dyDescent="0.25"/>
  <cols>
    <col min="1" max="1" width="1" customWidth="1"/>
    <col min="2" max="2" width="4" customWidth="1"/>
    <col min="3" max="3" width="14.7109375" customWidth="1"/>
    <col min="4" max="4" width="17.85546875" customWidth="1"/>
    <col min="5" max="5" width="15.28515625" customWidth="1"/>
    <col min="6" max="6" width="52" customWidth="1"/>
    <col min="7" max="7" width="7.5703125" style="47" customWidth="1"/>
    <col min="8" max="8" width="12.5703125" customWidth="1"/>
    <col min="9" max="12" width="12.5703125" hidden="1" customWidth="1"/>
    <col min="13" max="13" width="17.7109375" customWidth="1"/>
    <col min="14" max="14" width="14.85546875" customWidth="1"/>
    <col min="15" max="15" width="17.42578125" customWidth="1"/>
    <col min="16" max="16" width="16.7109375" customWidth="1"/>
    <col min="17" max="17" width="14.28515625" customWidth="1"/>
  </cols>
  <sheetData>
    <row r="1" spans="1:24" x14ac:dyDescent="0.25">
      <c r="A1" s="1"/>
      <c r="B1" s="1"/>
      <c r="C1" s="14" t="s">
        <v>20</v>
      </c>
      <c r="D1" s="1"/>
      <c r="E1" s="1"/>
      <c r="F1" s="1"/>
      <c r="G1" s="43"/>
      <c r="H1" s="1"/>
      <c r="I1" s="1"/>
      <c r="J1" s="1"/>
      <c r="K1" s="1"/>
      <c r="L1" s="1"/>
      <c r="M1" s="1"/>
      <c r="N1" s="1"/>
      <c r="O1" s="1"/>
      <c r="P1" s="12"/>
      <c r="Q1" s="1"/>
      <c r="R1" s="1"/>
      <c r="S1" s="1"/>
      <c r="T1" s="1"/>
      <c r="U1" s="1"/>
      <c r="V1" s="1"/>
    </row>
    <row r="2" spans="1:24" x14ac:dyDescent="0.25">
      <c r="A2" s="1"/>
      <c r="B2" s="54" t="s">
        <v>0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1"/>
      <c r="R2" s="1"/>
      <c r="S2" s="1"/>
      <c r="T2" s="1"/>
      <c r="U2" s="1"/>
      <c r="V2" s="1"/>
    </row>
    <row r="3" spans="1:24" x14ac:dyDescent="0.25">
      <c r="A3" s="1"/>
      <c r="B3" s="1"/>
      <c r="C3" s="11"/>
      <c r="D3" s="8"/>
      <c r="E3" s="8"/>
      <c r="F3" s="7"/>
      <c r="G3" s="43"/>
      <c r="H3" s="1"/>
      <c r="I3" s="1"/>
      <c r="J3" s="1"/>
      <c r="K3" s="1"/>
      <c r="L3" s="1"/>
      <c r="M3" s="1"/>
      <c r="N3" s="1"/>
      <c r="O3" s="1"/>
      <c r="P3" s="9"/>
      <c r="Q3" s="1"/>
      <c r="R3" s="1"/>
      <c r="S3" s="1"/>
      <c r="T3" s="1"/>
      <c r="U3" s="1"/>
      <c r="V3" s="1"/>
    </row>
    <row r="4" spans="1:24" ht="15" customHeight="1" x14ac:dyDescent="0.25">
      <c r="A4" s="3"/>
      <c r="B4" s="55" t="s">
        <v>1</v>
      </c>
      <c r="C4" s="57" t="s">
        <v>11</v>
      </c>
      <c r="D4" s="55" t="s">
        <v>2</v>
      </c>
      <c r="E4" s="61" t="s">
        <v>12</v>
      </c>
      <c r="F4" s="55" t="s">
        <v>3</v>
      </c>
      <c r="G4" s="56" t="s">
        <v>4</v>
      </c>
      <c r="H4" s="63" t="s">
        <v>19</v>
      </c>
      <c r="I4" s="15"/>
      <c r="J4" s="15"/>
      <c r="K4" s="15"/>
      <c r="L4" s="15"/>
      <c r="M4" s="59" t="s">
        <v>15</v>
      </c>
      <c r="N4" s="59" t="s">
        <v>16</v>
      </c>
      <c r="O4" s="59" t="s">
        <v>34</v>
      </c>
      <c r="P4" s="55" t="s">
        <v>5</v>
      </c>
      <c r="Q4" s="3"/>
      <c r="R4" s="3"/>
      <c r="S4" s="3"/>
      <c r="T4" s="3"/>
      <c r="U4" s="3"/>
      <c r="V4" s="3"/>
    </row>
    <row r="5" spans="1:24" ht="77.45" customHeight="1" x14ac:dyDescent="0.25">
      <c r="A5" s="4"/>
      <c r="B5" s="55"/>
      <c r="C5" s="58"/>
      <c r="D5" s="55"/>
      <c r="E5" s="62"/>
      <c r="F5" s="55"/>
      <c r="G5" s="56"/>
      <c r="H5" s="64"/>
      <c r="I5" s="16" t="s">
        <v>21</v>
      </c>
      <c r="J5" s="16" t="s">
        <v>22</v>
      </c>
      <c r="K5" s="16" t="s">
        <v>23</v>
      </c>
      <c r="L5" s="16" t="s">
        <v>24</v>
      </c>
      <c r="M5" s="60"/>
      <c r="N5" s="60"/>
      <c r="O5" s="65"/>
      <c r="P5" s="55"/>
      <c r="Q5" s="4"/>
      <c r="R5" s="4"/>
      <c r="S5" s="4"/>
      <c r="T5" s="4"/>
      <c r="U5" s="4"/>
      <c r="V5" s="4"/>
    </row>
    <row r="6" spans="1:24" x14ac:dyDescent="0.25">
      <c r="A6" s="3"/>
      <c r="B6" s="5">
        <v>1</v>
      </c>
      <c r="C6" s="5">
        <v>2</v>
      </c>
      <c r="D6" s="5">
        <v>3</v>
      </c>
      <c r="E6" s="5">
        <v>4</v>
      </c>
      <c r="F6" s="5">
        <v>5</v>
      </c>
      <c r="G6" s="5">
        <v>6</v>
      </c>
      <c r="H6" s="5"/>
      <c r="I6" s="5"/>
      <c r="J6" s="5"/>
      <c r="K6" s="5"/>
      <c r="L6" s="5"/>
      <c r="M6" s="5">
        <v>7</v>
      </c>
      <c r="N6" s="5">
        <v>8</v>
      </c>
      <c r="O6" s="5">
        <v>9</v>
      </c>
      <c r="P6" s="5">
        <v>10</v>
      </c>
      <c r="Q6" s="3"/>
      <c r="R6" s="3"/>
      <c r="S6" s="3"/>
      <c r="T6" s="3"/>
      <c r="U6" s="3"/>
      <c r="V6" s="3"/>
    </row>
    <row r="7" spans="1:24" ht="95.25" customHeight="1" x14ac:dyDescent="0.25">
      <c r="A7" s="1"/>
      <c r="B7" s="10">
        <v>1</v>
      </c>
      <c r="C7" s="10"/>
      <c r="D7" s="34" t="s">
        <v>31</v>
      </c>
      <c r="E7" s="35"/>
      <c r="F7" s="36" t="s">
        <v>27</v>
      </c>
      <c r="G7" s="44" t="s">
        <v>18</v>
      </c>
      <c r="H7" s="41">
        <v>55</v>
      </c>
      <c r="I7" s="19">
        <v>30</v>
      </c>
      <c r="J7" s="20">
        <v>4</v>
      </c>
      <c r="K7" s="18">
        <v>17</v>
      </c>
      <c r="L7" s="21">
        <v>3</v>
      </c>
      <c r="M7" s="42">
        <v>3075</v>
      </c>
      <c r="N7" s="42">
        <v>3690</v>
      </c>
      <c r="O7" s="42">
        <f>H7*N7</f>
        <v>202950</v>
      </c>
      <c r="P7" s="13" t="s">
        <v>13</v>
      </c>
      <c r="Q7" s="1"/>
      <c r="R7" s="1"/>
      <c r="S7" s="1"/>
      <c r="T7" s="1"/>
      <c r="U7" s="1"/>
      <c r="V7" s="1"/>
      <c r="W7" s="1"/>
      <c r="X7" s="1"/>
    </row>
    <row r="8" spans="1:24" ht="90.75" customHeight="1" x14ac:dyDescent="0.25">
      <c r="A8" s="1"/>
      <c r="B8" s="10">
        <v>2</v>
      </c>
      <c r="C8" s="10"/>
      <c r="D8" s="34" t="s">
        <v>31</v>
      </c>
      <c r="E8" s="35"/>
      <c r="F8" s="37" t="s">
        <v>32</v>
      </c>
      <c r="G8" s="44" t="s">
        <v>18</v>
      </c>
      <c r="H8" s="41">
        <v>50</v>
      </c>
      <c r="I8" s="19">
        <v>10</v>
      </c>
      <c r="J8" s="20">
        <v>12</v>
      </c>
      <c r="K8" s="18">
        <v>15</v>
      </c>
      <c r="L8" s="21">
        <v>8</v>
      </c>
      <c r="M8" s="42">
        <v>3825</v>
      </c>
      <c r="N8" s="42">
        <v>4590</v>
      </c>
      <c r="O8" s="42">
        <f t="shared" ref="O8:O13" si="0">H8*N8</f>
        <v>229500</v>
      </c>
      <c r="P8" s="13" t="s">
        <v>13</v>
      </c>
      <c r="Q8" s="1"/>
      <c r="R8" s="1"/>
      <c r="S8" s="1"/>
      <c r="T8" s="1"/>
      <c r="U8" s="1"/>
      <c r="V8" s="1"/>
      <c r="W8" s="1"/>
      <c r="X8" s="1"/>
    </row>
    <row r="9" spans="1:24" ht="92.25" customHeight="1" x14ac:dyDescent="0.25">
      <c r="A9" s="1"/>
      <c r="B9" s="10">
        <v>3</v>
      </c>
      <c r="C9" s="10"/>
      <c r="D9" s="34" t="s">
        <v>31</v>
      </c>
      <c r="E9" s="35"/>
      <c r="F9" s="37" t="s">
        <v>33</v>
      </c>
      <c r="G9" s="44" t="s">
        <v>18</v>
      </c>
      <c r="H9" s="41">
        <v>24</v>
      </c>
      <c r="I9" s="19">
        <v>5</v>
      </c>
      <c r="J9" s="20"/>
      <c r="K9" s="18">
        <v>5</v>
      </c>
      <c r="L9" s="21">
        <v>3</v>
      </c>
      <c r="M9" s="42">
        <v>4225</v>
      </c>
      <c r="N9" s="42">
        <v>5070</v>
      </c>
      <c r="O9" s="42">
        <f t="shared" si="0"/>
        <v>121680</v>
      </c>
      <c r="P9" s="13" t="s">
        <v>13</v>
      </c>
      <c r="Q9" s="1"/>
      <c r="R9" s="1"/>
      <c r="S9" s="1"/>
      <c r="T9" s="1"/>
      <c r="U9" s="1"/>
      <c r="V9" s="1"/>
      <c r="W9" s="1"/>
      <c r="X9" s="1"/>
    </row>
    <row r="10" spans="1:24" ht="90" x14ac:dyDescent="0.25">
      <c r="A10" s="1"/>
      <c r="B10" s="10">
        <v>4</v>
      </c>
      <c r="C10" s="10"/>
      <c r="D10" s="34" t="s">
        <v>31</v>
      </c>
      <c r="E10" s="35"/>
      <c r="F10" s="36" t="s">
        <v>28</v>
      </c>
      <c r="G10" s="44" t="s">
        <v>18</v>
      </c>
      <c r="H10" s="41">
        <v>7</v>
      </c>
      <c r="I10" s="19">
        <v>2</v>
      </c>
      <c r="J10" s="20"/>
      <c r="K10" s="22"/>
      <c r="L10" s="21">
        <v>2</v>
      </c>
      <c r="M10" s="42">
        <v>6325</v>
      </c>
      <c r="N10" s="42">
        <v>7590</v>
      </c>
      <c r="O10" s="42">
        <f t="shared" si="0"/>
        <v>53130</v>
      </c>
      <c r="P10" s="13" t="s">
        <v>13</v>
      </c>
      <c r="Q10" s="1"/>
      <c r="R10" s="1"/>
      <c r="S10" s="1"/>
      <c r="T10" s="1"/>
      <c r="U10" s="1"/>
      <c r="V10" s="1"/>
      <c r="W10" s="1"/>
      <c r="X10" s="1"/>
    </row>
    <row r="11" spans="1:24" ht="90" x14ac:dyDescent="0.25">
      <c r="A11" s="1"/>
      <c r="B11" s="10">
        <v>5</v>
      </c>
      <c r="C11" s="10"/>
      <c r="D11" s="34" t="s">
        <v>31</v>
      </c>
      <c r="E11" s="35"/>
      <c r="F11" s="36" t="s">
        <v>29</v>
      </c>
      <c r="G11" s="44" t="s">
        <v>18</v>
      </c>
      <c r="H11" s="41">
        <v>23</v>
      </c>
      <c r="I11" s="19">
        <v>5</v>
      </c>
      <c r="J11" s="20">
        <v>4</v>
      </c>
      <c r="K11" s="22"/>
      <c r="L11" s="21"/>
      <c r="M11" s="42">
        <v>8325</v>
      </c>
      <c r="N11" s="42">
        <v>9990</v>
      </c>
      <c r="O11" s="42">
        <f t="shared" si="0"/>
        <v>229770</v>
      </c>
      <c r="P11" s="13" t="s">
        <v>13</v>
      </c>
      <c r="Q11" s="1"/>
      <c r="R11" s="1"/>
      <c r="S11" s="1"/>
      <c r="T11" s="1"/>
      <c r="U11" s="1"/>
      <c r="V11" s="1"/>
      <c r="W11" s="1"/>
      <c r="X11" s="1"/>
    </row>
    <row r="12" spans="1:24" ht="90" x14ac:dyDescent="0.25">
      <c r="A12" s="1"/>
      <c r="B12" s="10">
        <v>6</v>
      </c>
      <c r="C12" s="10"/>
      <c r="D12" s="34" t="s">
        <v>31</v>
      </c>
      <c r="E12" s="35"/>
      <c r="F12" s="36" t="s">
        <v>30</v>
      </c>
      <c r="G12" s="44" t="s">
        <v>18</v>
      </c>
      <c r="H12" s="41">
        <v>2</v>
      </c>
      <c r="I12" s="19"/>
      <c r="J12" s="20"/>
      <c r="K12" s="22"/>
      <c r="L12" s="21">
        <v>2</v>
      </c>
      <c r="M12" s="42">
        <v>5624.2766666666666</v>
      </c>
      <c r="N12" s="42">
        <v>6749.1320000000005</v>
      </c>
      <c r="O12" s="42">
        <f t="shared" si="0"/>
        <v>13498.264000000001</v>
      </c>
      <c r="P12" s="13" t="s">
        <v>13</v>
      </c>
      <c r="Q12" s="1"/>
      <c r="R12" s="1"/>
      <c r="S12" s="1"/>
      <c r="T12" s="1"/>
      <c r="U12" s="1"/>
      <c r="V12" s="1"/>
      <c r="W12" s="1"/>
      <c r="X12" s="1"/>
    </row>
    <row r="13" spans="1:24" ht="96.75" customHeight="1" x14ac:dyDescent="0.25">
      <c r="A13" s="1"/>
      <c r="B13" s="10">
        <v>7</v>
      </c>
      <c r="C13" s="10"/>
      <c r="D13" s="34" t="s">
        <v>31</v>
      </c>
      <c r="E13" s="35"/>
      <c r="F13" s="36" t="s">
        <v>26</v>
      </c>
      <c r="G13" s="44" t="s">
        <v>18</v>
      </c>
      <c r="H13" s="41">
        <v>2</v>
      </c>
      <c r="I13" s="19">
        <v>2</v>
      </c>
      <c r="J13" s="20"/>
      <c r="K13" s="22"/>
      <c r="L13" s="23"/>
      <c r="M13" s="42">
        <v>3075</v>
      </c>
      <c r="N13" s="42">
        <v>3690</v>
      </c>
      <c r="O13" s="42">
        <f t="shared" si="0"/>
        <v>7380</v>
      </c>
      <c r="P13" s="13" t="s">
        <v>13</v>
      </c>
      <c r="Q13" s="1"/>
      <c r="R13" s="1"/>
      <c r="S13" s="1"/>
      <c r="T13" s="1"/>
      <c r="U13" s="1"/>
      <c r="V13" s="1"/>
      <c r="W13" s="1"/>
      <c r="X13" s="1"/>
    </row>
    <row r="14" spans="1:24" ht="15.75" x14ac:dyDescent="0.25">
      <c r="A14" s="1"/>
      <c r="B14" s="25"/>
      <c r="C14" s="25"/>
      <c r="D14" s="38"/>
      <c r="E14" s="39"/>
      <c r="F14" s="40"/>
      <c r="G14" s="45"/>
      <c r="H14" s="26"/>
      <c r="I14" s="27"/>
      <c r="J14" s="28"/>
      <c r="K14" s="29"/>
      <c r="L14" s="30"/>
      <c r="M14" s="31"/>
      <c r="N14" s="48" t="s">
        <v>35</v>
      </c>
      <c r="O14" s="32">
        <f>SUM(O7:O13)</f>
        <v>857908.26399999997</v>
      </c>
      <c r="P14" s="33"/>
      <c r="Q14" s="53"/>
      <c r="R14" s="1"/>
      <c r="S14" s="1"/>
      <c r="T14" s="1"/>
      <c r="U14" s="1"/>
      <c r="V14" s="1"/>
      <c r="W14" s="1"/>
      <c r="X14" s="1"/>
    </row>
    <row r="15" spans="1:24" x14ac:dyDescent="0.25">
      <c r="A15" s="1"/>
      <c r="B15" s="24"/>
      <c r="C15" s="6"/>
      <c r="D15" s="2"/>
      <c r="E15" s="2"/>
      <c r="F15" s="2"/>
      <c r="G15" s="46"/>
      <c r="H15" s="6"/>
      <c r="I15" s="6">
        <f>SUM(I7:I13)</f>
        <v>54</v>
      </c>
      <c r="J15" s="6">
        <f>SUM(J7:J13)</f>
        <v>20</v>
      </c>
      <c r="K15" s="6">
        <f>SUM(K7:K13)</f>
        <v>37</v>
      </c>
      <c r="L15" s="6">
        <f>SUM(L7:L13)</f>
        <v>18</v>
      </c>
      <c r="M15" s="6"/>
      <c r="N15" s="49" t="s">
        <v>36</v>
      </c>
      <c r="O15" s="50">
        <v>142984.71066666662</v>
      </c>
      <c r="P15" s="2"/>
      <c r="Q15" s="52"/>
      <c r="R15" s="1"/>
      <c r="S15" s="1"/>
      <c r="T15" s="1"/>
      <c r="U15" s="1"/>
      <c r="V15" s="1"/>
    </row>
    <row r="16" spans="1:24" x14ac:dyDescent="0.25">
      <c r="A16" s="1"/>
      <c r="B16" s="51" t="s">
        <v>38</v>
      </c>
      <c r="C16" s="6"/>
      <c r="D16" s="2"/>
      <c r="E16" s="2"/>
      <c r="F16" s="2"/>
      <c r="G16" s="46"/>
      <c r="H16" s="6"/>
      <c r="I16" s="6"/>
      <c r="J16" s="6"/>
      <c r="K16" s="6"/>
      <c r="L16" s="6"/>
      <c r="M16" s="6"/>
      <c r="N16" s="17"/>
      <c r="O16" s="17"/>
      <c r="P16" s="2"/>
      <c r="Q16" s="1"/>
      <c r="R16" s="1"/>
      <c r="S16" s="1"/>
      <c r="T16" s="1"/>
      <c r="U16" s="1"/>
      <c r="V16" s="1"/>
    </row>
    <row r="17" spans="1:22" x14ac:dyDescent="0.25">
      <c r="A17" s="1"/>
      <c r="B17" s="69" t="s">
        <v>6</v>
      </c>
      <c r="C17" s="69"/>
      <c r="D17" s="69"/>
      <c r="E17" s="70" t="s">
        <v>37</v>
      </c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2"/>
      <c r="Q17" s="1"/>
      <c r="R17" s="1"/>
      <c r="S17" s="1"/>
      <c r="T17" s="1"/>
      <c r="U17" s="1"/>
      <c r="V17" s="1"/>
    </row>
    <row r="18" spans="1:22" ht="33" customHeight="1" x14ac:dyDescent="0.25">
      <c r="A18" s="1"/>
      <c r="B18" s="69" t="s">
        <v>7</v>
      </c>
      <c r="C18" s="69"/>
      <c r="D18" s="69"/>
      <c r="E18" s="75" t="s">
        <v>8</v>
      </c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2"/>
      <c r="Q18" s="1"/>
      <c r="R18" s="1"/>
      <c r="S18" s="1"/>
      <c r="T18" s="1"/>
      <c r="U18" s="1"/>
      <c r="V18" s="1"/>
    </row>
    <row r="19" spans="1:22" x14ac:dyDescent="0.25">
      <c r="A19" s="1"/>
      <c r="B19" s="69" t="s">
        <v>9</v>
      </c>
      <c r="C19" s="69"/>
      <c r="D19" s="69"/>
      <c r="E19" s="76" t="s">
        <v>17</v>
      </c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8"/>
      <c r="Q19" s="1"/>
      <c r="R19" s="1"/>
      <c r="S19" s="1"/>
      <c r="T19" s="1"/>
      <c r="U19" s="1"/>
      <c r="V19" s="1"/>
    </row>
    <row r="20" spans="1:22" x14ac:dyDescent="0.25">
      <c r="A20" s="1"/>
      <c r="B20" s="69" t="s">
        <v>10</v>
      </c>
      <c r="C20" s="69"/>
      <c r="D20" s="69"/>
      <c r="E20" s="66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8"/>
      <c r="Q20" s="1"/>
      <c r="R20" s="1"/>
      <c r="S20" s="1"/>
      <c r="T20" s="1"/>
      <c r="U20" s="1"/>
      <c r="V20" s="1"/>
    </row>
    <row r="21" spans="1:22" ht="35.25" customHeight="1" x14ac:dyDescent="0.25">
      <c r="A21" s="1"/>
      <c r="B21" s="73" t="s">
        <v>14</v>
      </c>
      <c r="C21" s="74"/>
      <c r="D21" s="74"/>
      <c r="E21" s="70" t="s">
        <v>25</v>
      </c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2"/>
      <c r="Q21" s="1"/>
      <c r="R21" s="1"/>
      <c r="S21" s="1"/>
      <c r="T21" s="1"/>
      <c r="U21" s="1"/>
      <c r="V21" s="1"/>
    </row>
    <row r="22" spans="1:22" x14ac:dyDescent="0.25">
      <c r="A22" s="1"/>
      <c r="Q22" s="1"/>
      <c r="R22" s="1"/>
      <c r="S22" s="1"/>
      <c r="T22" s="1"/>
      <c r="U22" s="1"/>
      <c r="V22" s="1"/>
    </row>
    <row r="23" spans="1:22" x14ac:dyDescent="0.25">
      <c r="A23" s="1"/>
      <c r="Q23" s="1"/>
      <c r="R23" s="1"/>
      <c r="S23" s="1"/>
      <c r="T23" s="1"/>
      <c r="U23" s="1"/>
      <c r="V23" s="1"/>
    </row>
    <row r="24" spans="1:22" x14ac:dyDescent="0.25">
      <c r="A24" s="1"/>
      <c r="Q24" s="1"/>
      <c r="R24" s="1"/>
      <c r="S24" s="1"/>
      <c r="T24" s="1"/>
      <c r="U24" s="1"/>
      <c r="V24" s="1"/>
    </row>
  </sheetData>
  <mergeCells count="22">
    <mergeCell ref="E20:P20"/>
    <mergeCell ref="B20:D20"/>
    <mergeCell ref="E21:P21"/>
    <mergeCell ref="B21:D21"/>
    <mergeCell ref="B17:D17"/>
    <mergeCell ref="B18:D18"/>
    <mergeCell ref="B19:D19"/>
    <mergeCell ref="E17:P17"/>
    <mergeCell ref="E18:P18"/>
    <mergeCell ref="E19:P19"/>
    <mergeCell ref="B2:P2"/>
    <mergeCell ref="B4:B5"/>
    <mergeCell ref="D4:D5"/>
    <mergeCell ref="P4:P5"/>
    <mergeCell ref="F4:F5"/>
    <mergeCell ref="G4:G5"/>
    <mergeCell ref="C4:C5"/>
    <mergeCell ref="N4:N5"/>
    <mergeCell ref="M4:M5"/>
    <mergeCell ref="E4:E5"/>
    <mergeCell ref="H4:H5"/>
    <mergeCell ref="O4:O5"/>
  </mergeCells>
  <pageMargins left="0.25" right="0.25" top="0.75" bottom="0.75" header="0.3" footer="0.3"/>
  <pageSetup paperSize="9" scale="52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2021-10-05T04:38:45Z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