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5480" windowHeight="11595"/>
  </bookViews>
  <sheets>
    <sheet name="Лот " sheetId="1" r:id="rId1"/>
    <sheet name="R7203CXL" sheetId="22" r:id="rId2"/>
    <sheet name="M36X24FS" sheetId="18" r:id="rId3"/>
    <sheet name="ES+T4TG" sheetId="17" r:id="rId4"/>
    <sheet name="CON-SNT-EST4TGB" sheetId="20" r:id="rId5"/>
    <sheet name="V6506E72" sheetId="16" r:id="rId6"/>
    <sheet name="ASR-901DS" sheetId="15" r:id="rId7"/>
    <sheet name="ASR-9006шасси" sheetId="23" r:id="rId8"/>
    <sheet name="A9K8T4B" sheetId="14" r:id="rId9"/>
    <sheet name="A1004SB" sheetId="13" r:id="rId10"/>
    <sheet name="ASRRP2" sheetId="12" r:id="rId11"/>
    <sheet name="SIP40SB" sheetId="11" r:id="rId12"/>
    <sheet name="A1ESP20" sheetId="10" r:id="rId13"/>
    <sheet name="1XGLV2E" sheetId="9" r:id="rId14"/>
    <sheet name="Nexus" sheetId="8" r:id="rId15"/>
    <sheet name="ASIP10SB" sheetId="7" r:id="rId16"/>
    <sheet name="ASR1000E" sheetId="6" r:id="rId17"/>
    <sheet name="A9KRSP4G" sheetId="5" r:id="rId18"/>
    <sheet name="A9K8TL" sheetId="4" r:id="rId19"/>
    <sheet name="R7203CGE" sheetId="3" r:id="rId20"/>
    <sheet name="неработающие карты" sheetId="2" r:id="rId21"/>
  </sheets>
  <definedNames>
    <definedName name="Print_Area_1">'Лот '!$A$1:$L$31</definedName>
  </definedNames>
  <calcPr calcId="124519"/>
</workbook>
</file>

<file path=xl/calcChain.xml><?xml version="1.0" encoding="utf-8"?>
<calcChain xmlns="http://schemas.openxmlformats.org/spreadsheetml/2006/main">
  <c r="G8" i="1"/>
  <c r="G9"/>
  <c r="G10"/>
  <c r="G11"/>
  <c r="G12"/>
  <c r="G13"/>
  <c r="G14"/>
  <c r="G15"/>
  <c r="G16"/>
  <c r="G17"/>
  <c r="G18"/>
  <c r="G19"/>
  <c r="G20"/>
  <c r="G21"/>
  <c r="G22"/>
  <c r="G7" l="1"/>
  <c r="G23" l="1"/>
  <c r="G24" l="1"/>
  <c r="G25" l="1"/>
  <c r="D26" s="1"/>
</calcChain>
</file>

<file path=xl/sharedStrings.xml><?xml version="1.0" encoding="utf-8"?>
<sst xmlns="http://schemas.openxmlformats.org/spreadsheetml/2006/main" count="759" uniqueCount="612">
  <si>
    <t>№ п.п</t>
  </si>
  <si>
    <t>Код продукта</t>
  </si>
  <si>
    <t>Описание</t>
  </si>
  <si>
    <t>Срок поставки, дн.</t>
  </si>
  <si>
    <t>Особые условия</t>
  </si>
  <si>
    <t>Кол-во</t>
  </si>
  <si>
    <t>Адрес доставки</t>
  </si>
  <si>
    <t>Итого:</t>
  </si>
  <si>
    <t>Объем может быть изменен на 10% без изменения стоимости единицы</t>
  </si>
  <si>
    <t>30</t>
  </si>
  <si>
    <t>Цена за единицу измерения без НДС 18 %, рубли РФ</t>
  </si>
  <si>
    <t>Сумма без  НДС 18 %, рубли РФ</t>
  </si>
  <si>
    <t>НДС 18%</t>
  </si>
  <si>
    <t xml:space="preserve">Предельная стоимость лота составляет (руб., с НДС) </t>
  </si>
  <si>
    <t>Поставщик должен быть авторизированным сервисным партнером CISCO; поставщик должен предоставить письмо авторизации. После заключения договора, поставщик должен предоставить сертификат расширенной гарантии Cisco с указанием количества и состава оборудования (Product ID).</t>
  </si>
  <si>
    <t>Республика Башкортостан,  г. Уфа, ул. Ленина,30 ОАО "Башинформсвязь, ЦТЭ  Контактное лицо: начальник цеха эксплуатации систем передач:  Дельмухаметов О.Р.    +7-(347)-2215475, mail: delmukhametov@bashtel.ru</t>
  </si>
  <si>
    <t>Лот Техническая поддержка оборудования Cisco IP/MPLS</t>
  </si>
  <si>
    <t>CON-SNT-V6506E72</t>
  </si>
  <si>
    <t>SMARTNET 8X5XNBD VS-C6506E-S720-10G</t>
  </si>
  <si>
    <t>CON-SNT-A9K8TL</t>
  </si>
  <si>
    <t>SMARTNET 8X5XNBD 8-Port 10GE Low Queue</t>
  </si>
  <si>
    <t>CON-SNT-A9KRSP4G</t>
  </si>
  <si>
    <t>SMARTNET 8X5XNBD Route Switch Processor 4G Memory</t>
  </si>
  <si>
    <t>WS-X6704-10GE   </t>
  </si>
  <si>
    <t>VS-S720-10G    </t>
  </si>
  <si>
    <t>WS-X6748-SFP</t>
  </si>
  <si>
    <t>Техническая поддержка АПК по программе партнера Cisco Standart 8x5xNBD</t>
  </si>
  <si>
    <t>CON-SNT-A1004SB</t>
  </si>
  <si>
    <t>SMARTNET 8X5XNBD Cisco ASR1004 Chassis</t>
  </si>
  <si>
    <t>CON-SNT-SIP40SB</t>
  </si>
  <si>
    <t>SMARTNET 8X5XNBD Cisco ASR1000 SPA Interface Processor 40</t>
  </si>
  <si>
    <t>CON-SNT-ASRRP2</t>
  </si>
  <si>
    <t>SMARTNET 8X5XNBD ASR1000 RP2</t>
  </si>
  <si>
    <t>CON-SNT-ASR1000E</t>
  </si>
  <si>
    <t>CON-SNT-ES+T4TG</t>
  </si>
  <si>
    <t>SMARTNET 8X5XNBD ES+ Low Queue 4 port</t>
  </si>
  <si>
    <t>CON-SNT-C5548PB</t>
  </si>
  <si>
    <t>SMARTNET 8X5XNBD Nexus 5548P in N5548P-N2K Bundle</t>
  </si>
  <si>
    <t>CON-SNT-1XGLV2E</t>
  </si>
  <si>
    <t>SMARTNET 8X5XNBD Cisco 1-Port 10GE LAN-PHY Shared Port Ad</t>
  </si>
  <si>
    <t>CON-SNT-ASR-901DS</t>
  </si>
  <si>
    <t>SMARTNET 8X5XNBD ASR 9010 DC Chassis</t>
  </si>
  <si>
    <t>CON-SNT-R7203CGE</t>
  </si>
  <si>
    <t>CON-SNT-A9K8T4B</t>
  </si>
  <si>
    <t>SMARTNET 8X5XNBD 8-Port 10GE DX Line</t>
  </si>
  <si>
    <t>CON-SNT-M36X24FS</t>
  </si>
  <si>
    <t>SMARTNET 8X5XNBD ME3600X Ethernet Access Switch 24 GE SFP</t>
  </si>
  <si>
    <t>CON-SNT-A1ESP20</t>
  </si>
  <si>
    <t>SMARTNET 8X5XNBD Cisco ASR1000-ESP20</t>
  </si>
  <si>
    <t>CON-SNT-ASIP10SB</t>
  </si>
  <si>
    <t>SMARTNET 8X5XNBD Cisco ASR1000-SIP10-SB</t>
  </si>
  <si>
    <t>SMARTNET 8X5XNBD Cisco ASR1000 Embedded Services Processor</t>
  </si>
  <si>
    <t>Product</t>
  </si>
  <si>
    <t>SN</t>
  </si>
  <si>
    <t>Стоимость ТП</t>
  </si>
  <si>
    <t>Product Description</t>
  </si>
  <si>
    <t>Service Category</t>
  </si>
  <si>
    <t>GPL Price in USD</t>
  </si>
  <si>
    <t>SAL1407B2VP</t>
  </si>
  <si>
    <t>склад</t>
  </si>
  <si>
    <t>WS-X6704-10GE</t>
  </si>
  <si>
    <t>Cat6500 4-port 10 Gigabit Ethernet Module (req. XENPAKs)</t>
  </si>
  <si>
    <t>B</t>
  </si>
  <si>
    <t>SAL1221RD41  </t>
  </si>
  <si>
    <t>SAL1521E05F   </t>
  </si>
  <si>
    <t>VS-S720-10G-3C=</t>
  </si>
  <si>
    <t>Cat 6500 Supervisor 720 with 2 x 10GbE and 3x1GE MSFC3 PFC3C</t>
  </si>
  <si>
    <t>SAL1442X5TR</t>
  </si>
  <si>
    <t>Catalyst 6500 48-port GigE Mod: fabric-enabled (Req. SFPs)</t>
  </si>
  <si>
    <t>SAL1416G3ZW​</t>
  </si>
  <si>
    <t>RSP720-3C-GE</t>
  </si>
  <si>
    <t>SAL16074AUT</t>
  </si>
  <si>
    <t>AGDL-PE1</t>
  </si>
  <si>
    <t>JAE1221J0X2</t>
  </si>
  <si>
    <t>AKYAR-PE1</t>
  </si>
  <si>
    <t>SAL16074AR8</t>
  </si>
  <si>
    <t>ARCH-PE1</t>
  </si>
  <si>
    <t>SAL16074AU1</t>
  </si>
  <si>
    <t>ASKR-PE1</t>
  </si>
  <si>
    <t>SAL16074DUU</t>
  </si>
  <si>
    <t>BMK-PE1</t>
  </si>
  <si>
    <t>JAE1221J0XY</t>
  </si>
  <si>
    <t>BKL-PE1</t>
  </si>
  <si>
    <t>JAE1220I2O2</t>
  </si>
  <si>
    <t>BIR-PE1</t>
  </si>
  <si>
    <t>SAL16074AVD</t>
  </si>
  <si>
    <t>BZHB-PE1</t>
  </si>
  <si>
    <t>JAE1215E65E</t>
  </si>
  <si>
    <t>BLGV-PE1</t>
  </si>
  <si>
    <t>JAE1221J0WT</t>
  </si>
  <si>
    <t>BUR-PE1</t>
  </si>
  <si>
    <t>RSP720-3CXL-GE</t>
  </si>
  <si>
    <t>JAE11506Y58</t>
  </si>
  <si>
    <t>BURZ-PE1</t>
  </si>
  <si>
    <t>JAE1221J0YE</t>
  </si>
  <si>
    <t>BZD-PE2</t>
  </si>
  <si>
    <t>JAE1221J0Y3</t>
  </si>
  <si>
    <t>CHKM-PE2</t>
  </si>
  <si>
    <t>JAE144108BZ</t>
  </si>
  <si>
    <t>CHI-PE1</t>
  </si>
  <si>
    <t>SAL16074ARQ</t>
  </si>
  <si>
    <t>DAVL-PE1</t>
  </si>
  <si>
    <t>JAE1221J0X8</t>
  </si>
  <si>
    <t>DYUR-PE1</t>
  </si>
  <si>
    <t>SAL16074DZX</t>
  </si>
  <si>
    <t>FED-PE1</t>
  </si>
  <si>
    <t>JAE1210AD3X</t>
  </si>
  <si>
    <t>ISH-PE1</t>
  </si>
  <si>
    <t>JAE1221J0XN</t>
  </si>
  <si>
    <t>KALT-PE1</t>
  </si>
  <si>
    <t>SAL16074AV3</t>
  </si>
  <si>
    <t>KRMS-PE1</t>
  </si>
  <si>
    <t>SAL16063PDU</t>
  </si>
  <si>
    <t>KIMI-PE1</t>
  </si>
  <si>
    <t>JAE1213CH8S</t>
  </si>
  <si>
    <t>KUM-PE1</t>
  </si>
  <si>
    <t>SAL1734BTSZ</t>
  </si>
  <si>
    <t>KUSH-PE2</t>
  </si>
  <si>
    <t>SAL16074AUF</t>
  </si>
  <si>
    <t>PRI-PE1</t>
  </si>
  <si>
    <t>SAL16074DXE</t>
  </si>
  <si>
    <t>RVK-PE1</t>
  </si>
  <si>
    <t>JAE1221J0YI</t>
  </si>
  <si>
    <t>SHAR-PE1</t>
  </si>
  <si>
    <t>SAL1518CV01</t>
  </si>
  <si>
    <t>SIB-PE1</t>
  </si>
  <si>
    <t>SAL1518CUYF</t>
  </si>
  <si>
    <t>STRL-PE1</t>
  </si>
  <si>
    <t>SAL1518CUWF</t>
  </si>
  <si>
    <t>TLBZ-PE1</t>
  </si>
  <si>
    <t>JAE1220HS23</t>
  </si>
  <si>
    <t>VYAR-PE1</t>
  </si>
  <si>
    <t>SAL16074DYQ</t>
  </si>
  <si>
    <t>ZIL-PE1</t>
  </si>
  <si>
    <t>JAE1221J0XT</t>
  </si>
  <si>
    <t>ASKN-PE1</t>
  </si>
  <si>
    <t>JAE1221J0XO</t>
  </si>
  <si>
    <t>BUST-PE1</t>
  </si>
  <si>
    <t>JAE1243YLKP</t>
  </si>
  <si>
    <t>BLR-PE1</t>
  </si>
  <si>
    <t>JAE1219H4WT</t>
  </si>
  <si>
    <t>JAE1221J0X0</t>
  </si>
  <si>
    <t>INZR-PE1</t>
  </si>
  <si>
    <t>JAE12481FZ3</t>
  </si>
  <si>
    <t>ISNG-PE1</t>
  </si>
  <si>
    <t>JAE1221J0WU</t>
  </si>
  <si>
    <t>KRDL-PE1</t>
  </si>
  <si>
    <t>JAE1441065Y</t>
  </si>
  <si>
    <t>KRGR-PE1</t>
  </si>
  <si>
    <t>JAE144108DP</t>
  </si>
  <si>
    <t>KRUS-PE1</t>
  </si>
  <si>
    <t>JAE14052ONF</t>
  </si>
  <si>
    <t>JAE13198KC7</t>
  </si>
  <si>
    <t>MSGT-PE1</t>
  </si>
  <si>
    <t>JAE1239W1NS</t>
  </si>
  <si>
    <t>MISH-PE1</t>
  </si>
  <si>
    <t>JAE1221J0XD</t>
  </si>
  <si>
    <t>MRK-PE1</t>
  </si>
  <si>
    <t>SAL16074DUM</t>
  </si>
  <si>
    <t>NBKT-PE1</t>
  </si>
  <si>
    <t>JAE1221J0X4</t>
  </si>
  <si>
    <t>NFK-PE1</t>
  </si>
  <si>
    <t>JAE1134UX9C</t>
  </si>
  <si>
    <t>SBLT-PE1</t>
  </si>
  <si>
    <t>JAE13219HEZ</t>
  </si>
  <si>
    <t>UCH-PE1</t>
  </si>
  <si>
    <t>JAE1221J0Y5</t>
  </si>
  <si>
    <t>VKIGI-PE1</t>
  </si>
  <si>
    <t>JAE124719FV</t>
  </si>
  <si>
    <t>VTAT-PE1</t>
  </si>
  <si>
    <t>JAE1332FZ16</t>
  </si>
  <si>
    <t>YAN-PE1</t>
  </si>
  <si>
    <t>JAE1221J0YZ</t>
  </si>
  <si>
    <t>YAZ-PE2</t>
  </si>
  <si>
    <t>PartNomer</t>
  </si>
  <si>
    <t>кол-во</t>
  </si>
  <si>
    <t>на тп до 16</t>
  </si>
  <si>
    <t>надо заказать тп</t>
  </si>
  <si>
    <t>A9K-8T-L</t>
  </si>
  <si>
    <t>FOC155181GQ
FOC15378001
FOC1716N3ZZ
FOC1716N40U
FOC151581XU
FOC153485XL
FOC151581U3
FOC151581RN
FOC15268078
FOC1526807E
FOC1526802G
FOC151581YY
FOC1716N428
FOC1641N6GA</t>
  </si>
  <si>
    <t>рб</t>
  </si>
  <si>
    <t>ufa</t>
  </si>
  <si>
    <t>A9K-RSP-4G</t>
  </si>
  <si>
    <t>FOC160485ST
FOC155182FC
FOC160182AE
FOC15178007
FOC16058A5X
FOC152485EV
FOC16058A41
FOC154883FY
FOC151883SD
FOC151883PY
FOC152485GW
FOC152485FR
FOC14138119
FOC141181EW</t>
  </si>
  <si>
    <t>rb</t>
  </si>
  <si>
    <t>FOC152485DK
FOC151883R3
FOC1413811V
FOC141186J4</t>
  </si>
  <si>
    <t>ASR1000-ESP40</t>
  </si>
  <si>
    <t>ASR1000-SIP10</t>
  </si>
  <si>
    <t>JAE141008TP</t>
  </si>
  <si>
    <t>JAE141007FL</t>
  </si>
  <si>
    <t>JAE14430H0Y</t>
  </si>
  <si>
    <t>JAE14430GZD</t>
  </si>
  <si>
    <t>JAE141007HK</t>
  </si>
  <si>
    <t>JAE141007I3</t>
  </si>
  <si>
    <t>JAE141906TX</t>
  </si>
  <si>
    <t>JAE14420NQP</t>
  </si>
  <si>
    <t>JAE141007J4</t>
  </si>
  <si>
    <t>JAE141008US</t>
  </si>
  <si>
    <t>JAE14450FJK</t>
  </si>
  <si>
    <t>JAE1446017Y</t>
  </si>
  <si>
    <t>JAE14290UQ3</t>
  </si>
  <si>
    <t>JAE14300CR3</t>
  </si>
  <si>
    <t>JAE140805HF</t>
  </si>
  <si>
    <t>JAE14070SPN</t>
  </si>
  <si>
    <t>JAE14300CSB</t>
  </si>
  <si>
    <t>JAE14290UR4</t>
  </si>
  <si>
    <t>JAE14300CSP</t>
  </si>
  <si>
    <t xml:space="preserve"> JAE14300CTJ</t>
  </si>
  <si>
    <t>JAE15200ANX</t>
  </si>
  <si>
    <t>JAE160104G4</t>
  </si>
  <si>
    <t>JAE155300Z6</t>
  </si>
  <si>
    <t>JAE155300ZJ</t>
  </si>
  <si>
    <t>JAE152303N9</t>
  </si>
  <si>
    <t>JAE152308D0</t>
  </si>
  <si>
    <t>JAE160104GB</t>
  </si>
  <si>
    <t>JAE155300ZZ</t>
  </si>
  <si>
    <t xml:space="preserve">JAF1441AFCL  </t>
  </si>
  <si>
    <t xml:space="preserve">JAF1441ARJF  </t>
  </si>
  <si>
    <t>SSI15430HGY</t>
  </si>
  <si>
    <t xml:space="preserve">SSI15510JYF  </t>
  </si>
  <si>
    <t>JAE152304PN</t>
  </si>
  <si>
    <t>JAE152305YT</t>
  </si>
  <si>
    <t>JAE152305YW</t>
  </si>
  <si>
    <t>SAL1552ZMVB</t>
  </si>
  <si>
    <t>SAL1552ZQ97</t>
  </si>
  <si>
    <t>SAL1552ZN0Y</t>
  </si>
  <si>
    <t>JAE15200BTL</t>
  </si>
  <si>
    <t>JAE152305YB</t>
  </si>
  <si>
    <t>JAE15200BW6</t>
  </si>
  <si>
    <t>JAE14470ALI</t>
  </si>
  <si>
    <t>JAE151207HP</t>
  </si>
  <si>
    <t>JAE152304NK</t>
  </si>
  <si>
    <t>JAE152304OU</t>
  </si>
  <si>
    <t>SAL1552ZQCA</t>
  </si>
  <si>
    <t>SAL1552ZN2M</t>
  </si>
  <si>
    <t>SAL1552ZQC4</t>
  </si>
  <si>
    <t>SAL1552ZQEN</t>
  </si>
  <si>
    <t>SAL1552ZQA7</t>
  </si>
  <si>
    <t>JAE152304QA</t>
  </si>
  <si>
    <t>JAE152304QE</t>
  </si>
  <si>
    <t>SAL1552ZQER</t>
  </si>
  <si>
    <t>SAL1552ZN1H</t>
  </si>
  <si>
    <t>SAL1552ZMX2</t>
  </si>
  <si>
    <t>SAL1552ZMW7</t>
  </si>
  <si>
    <t>SAL1552ZMWA</t>
  </si>
  <si>
    <t>SAL1552ZN2B</t>
  </si>
  <si>
    <t>JAE152208DZ</t>
  </si>
  <si>
    <t>JAE15200C36</t>
  </si>
  <si>
    <t>JAE152208G8</t>
  </si>
  <si>
    <t>JAE143000N6</t>
  </si>
  <si>
    <t>JAE152304N6</t>
  </si>
  <si>
    <t>JAE152305YY</t>
  </si>
  <si>
    <t>JAE152304NS</t>
  </si>
  <si>
    <t>JAE1409010L</t>
  </si>
  <si>
    <t>JAE14080MS8</t>
  </si>
  <si>
    <t>SAL1552ZMYD</t>
  </si>
  <si>
    <t>JAE144103LU</t>
  </si>
  <si>
    <t>JAE1409011Q</t>
  </si>
  <si>
    <t>JAE14080MSM</t>
  </si>
  <si>
    <t>JAE14400RAJ</t>
  </si>
  <si>
    <t>JAE144103L9</t>
  </si>
  <si>
    <t>JAE144103J4</t>
  </si>
  <si>
    <t>JAE140809DL</t>
  </si>
  <si>
    <t>JAE144103J6</t>
  </si>
  <si>
    <t>JAE144103A9</t>
  </si>
  <si>
    <t>JAE140809AM</t>
  </si>
  <si>
    <t>JAE1409014S</t>
  </si>
  <si>
    <t>JAE14080MPI</t>
  </si>
  <si>
    <t>JAE1409011T</t>
  </si>
  <si>
    <t>JAE14080MPT</t>
  </si>
  <si>
    <t>JAE14090128</t>
  </si>
  <si>
    <t>JAE1324C8M4</t>
  </si>
  <si>
    <t>JAE144103FC</t>
  </si>
  <si>
    <t>JAE144103CD</t>
  </si>
  <si>
    <t>JAE131782FI</t>
  </si>
  <si>
    <t>JAE144103LT</t>
  </si>
  <si>
    <t>JAE14400RAE</t>
  </si>
  <si>
    <t>JAE1410098K</t>
  </si>
  <si>
    <t>JAE1410097X</t>
  </si>
  <si>
    <t>JAE141009BK</t>
  </si>
  <si>
    <t>JAE13198DIH</t>
  </si>
  <si>
    <t>JAE141009F5</t>
  </si>
  <si>
    <t>JAE141009GW</t>
  </si>
  <si>
    <t>JAE14080MQ4</t>
  </si>
  <si>
    <t>JAE14470AOY</t>
  </si>
  <si>
    <t>JAE14400R9B</t>
  </si>
  <si>
    <t>JAE14470AME</t>
  </si>
  <si>
    <t>JAE13198DIX</t>
  </si>
  <si>
    <t>JAE14470ALD</t>
  </si>
  <si>
    <t>SAL1552ZQE9</t>
  </si>
  <si>
    <t>SAL1552ZQ9E</t>
  </si>
  <si>
    <t>SAL1552ZQEL</t>
  </si>
  <si>
    <t>SAL1552ZN25</t>
  </si>
  <si>
    <t>SAL1552ZQBV</t>
  </si>
  <si>
    <t>JAE14070NWP</t>
  </si>
  <si>
    <t>JAE14070O0V</t>
  </si>
  <si>
    <t>JAE140809JL</t>
  </si>
  <si>
    <t>JAE14070NZA</t>
  </si>
  <si>
    <t>JAE14070NVG</t>
  </si>
  <si>
    <t>JAE14070O1N</t>
  </si>
  <si>
    <t>SAL1552ZMW1</t>
  </si>
  <si>
    <t>JAE152304TU</t>
  </si>
  <si>
    <t>SAL1552ZQ8X</t>
  </si>
  <si>
    <t>JAE143001KT</t>
  </si>
  <si>
    <t>JAE142809XF</t>
  </si>
  <si>
    <t>JAE143001MI</t>
  </si>
  <si>
    <t>JAE143001F6</t>
  </si>
  <si>
    <t>JAE143000KS</t>
  </si>
  <si>
    <t>JAE14290JXN</t>
  </si>
  <si>
    <t>JAE143000IW</t>
  </si>
  <si>
    <t>JAE143000IE</t>
  </si>
  <si>
    <t xml:space="preserve"> JAE143000FZ</t>
  </si>
  <si>
    <t>JAE143000GR</t>
  </si>
  <si>
    <t>JAE142809TU</t>
  </si>
  <si>
    <t>JAE14160GY8</t>
  </si>
  <si>
    <t>JAE13198G1X</t>
  </si>
  <si>
    <t>JAE142809VL</t>
  </si>
  <si>
    <t>FOC154080ZR</t>
  </si>
  <si>
    <t>FOC155181GG</t>
  </si>
  <si>
    <t>FOC155081SC</t>
  </si>
  <si>
    <t>FOC154682WL</t>
  </si>
  <si>
    <t>FOC1706N2GZ</t>
  </si>
  <si>
    <t>FOC141583SB</t>
  </si>
  <si>
    <t>FOC141583SC</t>
  </si>
  <si>
    <t>FOC141380MX</t>
  </si>
  <si>
    <t>FOC1814N5JV</t>
  </si>
  <si>
    <t>FOC1608824H</t>
  </si>
  <si>
    <t>FOC141583SV</t>
  </si>
  <si>
    <t>FOC144182NP</t>
  </si>
  <si>
    <t>FOC144682FE</t>
  </si>
  <si>
    <t>FOC141380JZ</t>
  </si>
  <si>
    <t>FOC141380MJ</t>
  </si>
  <si>
    <t>FOC155181FS</t>
  </si>
  <si>
    <t>FOC141380P6</t>
  </si>
  <si>
    <t>FOC153485XD</t>
  </si>
  <si>
    <t>FOC151581ZK</t>
  </si>
  <si>
    <t>JAE14440ASM</t>
  </si>
  <si>
    <t>JAE141007AH</t>
  </si>
  <si>
    <t>JAE144300GG</t>
  </si>
  <si>
    <t>JAE1224L2SH</t>
  </si>
  <si>
    <t>JAE14080A55</t>
  </si>
  <si>
    <t>JAE14470JP2</t>
  </si>
  <si>
    <t>JAE14080A5F</t>
  </si>
  <si>
    <t>JAE181405LG</t>
  </si>
  <si>
    <t>JAE152302EY</t>
  </si>
  <si>
    <t>JAE162902N5</t>
  </si>
  <si>
    <t>JAE150600DE</t>
  </si>
  <si>
    <t>JAE1514084D</t>
  </si>
  <si>
    <t>JAE154802UH</t>
  </si>
  <si>
    <t>JAE154802UL</t>
  </si>
  <si>
    <t>JAE15480BN8</t>
  </si>
  <si>
    <t>JAE152306CE</t>
  </si>
  <si>
    <t>JAE1550061X</t>
  </si>
  <si>
    <t>JAE154802UE</t>
  </si>
  <si>
    <t>JAE152306C4</t>
  </si>
  <si>
    <t>JAE152306BZ</t>
  </si>
  <si>
    <t>JAE154906PO</t>
  </si>
  <si>
    <t>JAE155103I8</t>
  </si>
  <si>
    <t>JAE1550061R</t>
  </si>
  <si>
    <t>JAE1550062M</t>
  </si>
  <si>
    <t>JAE15210BEY</t>
  </si>
  <si>
    <t>JAE15220G3B</t>
  </si>
  <si>
    <t>JAE1553044S</t>
  </si>
  <si>
    <t>JAE1553058J</t>
  </si>
  <si>
    <t>JAE15530560</t>
  </si>
  <si>
    <t>JAE15210BFE</t>
  </si>
  <si>
    <t>JAE14090N8H</t>
  </si>
  <si>
    <t>JAE14430D39</t>
  </si>
  <si>
    <t>JAE14090MTX</t>
  </si>
  <si>
    <t>JAE1437031D</t>
  </si>
  <si>
    <t>JAE1737078C</t>
  </si>
  <si>
    <t>JAE14470I4I</t>
  </si>
  <si>
    <t>JAE1553056V</t>
  </si>
  <si>
    <t>JAE14080JV8</t>
  </si>
  <si>
    <t>JAE15530569</t>
  </si>
  <si>
    <t>JAE14280AQ3</t>
  </si>
  <si>
    <t>JAE14290RTM</t>
  </si>
  <si>
    <t>FOX1512GC18</t>
  </si>
  <si>
    <t>FOX1512GC2Z</t>
  </si>
  <si>
    <t>FOX1544GUKQ</t>
  </si>
  <si>
    <t>FOX1544GUKW</t>
  </si>
  <si>
    <t>FOX1544GUKP</t>
  </si>
  <si>
    <t>FOX1512GC34</t>
  </si>
  <si>
    <t>FOX1352GZU6</t>
  </si>
  <si>
    <t>FOX1425H23V</t>
  </si>
  <si>
    <t>FOX1352GKZE</t>
  </si>
  <si>
    <t>FOX1425GH5R</t>
  </si>
  <si>
    <t>FOX1352GKZL</t>
  </si>
  <si>
    <t>FOX1444GLAF</t>
  </si>
  <si>
    <t>FOX1544GUKS</t>
  </si>
  <si>
    <t>FOX1350GHU3</t>
  </si>
  <si>
    <t>FOX1544GUKN</t>
  </si>
  <si>
    <t>FOX1422GJ0R</t>
  </si>
  <si>
    <t xml:space="preserve"> FOX1418GEQK</t>
  </si>
  <si>
    <t>FOC143488U0</t>
  </si>
  <si>
    <t>FOC143488TQ</t>
  </si>
  <si>
    <t>FOX1601GZPK</t>
  </si>
  <si>
    <t>FOX1601GZPY</t>
  </si>
  <si>
    <t>FOX1601GZNW</t>
  </si>
  <si>
    <t>FOX1602GAJA</t>
  </si>
  <si>
    <t>FOX1601GZP9</t>
  </si>
  <si>
    <t>FOX1601GYQ9</t>
  </si>
  <si>
    <t>FOX1514G8XG</t>
  </si>
  <si>
    <t>FOX1520G5K0</t>
  </si>
  <si>
    <t>FOX1523H7FU</t>
  </si>
  <si>
    <t>FOX1526H4WJ</t>
  </si>
  <si>
    <t>FOX1601GZPB</t>
  </si>
  <si>
    <t>FOX1601G702</t>
  </si>
  <si>
    <t>FOX1514GN73</t>
  </si>
  <si>
    <t>FOX1510G6Y7</t>
  </si>
  <si>
    <t>FOX1414GLM4</t>
  </si>
  <si>
    <t>FOX1413GU4X</t>
  </si>
  <si>
    <t>FOX1413GU4Y</t>
  </si>
  <si>
    <t>BLB-PE1</t>
  </si>
  <si>
    <t>BLB-PE2</t>
  </si>
  <si>
    <t>MEL-PE1</t>
  </si>
  <si>
    <t>MEL-PE2</t>
  </si>
  <si>
    <t>OKT-PE2</t>
  </si>
  <si>
    <t>OKT-PE1</t>
  </si>
  <si>
    <t>SLV-PE1</t>
  </si>
  <si>
    <t>SLV-PE2</t>
  </si>
  <si>
    <t>STR-PE1</t>
  </si>
  <si>
    <t>STR-PE2</t>
  </si>
  <si>
    <t>TMZ-PE1</t>
  </si>
  <si>
    <t>TMZ-PE2</t>
  </si>
  <si>
    <t>UFA-GW12</t>
  </si>
  <si>
    <t>UFA-NE10</t>
  </si>
  <si>
    <t>UFA-NE20</t>
  </si>
  <si>
    <t>UFA-PE21</t>
  </si>
  <si>
    <t>UFA-PE22</t>
  </si>
  <si>
    <t>BLB-ESW1</t>
  </si>
  <si>
    <t>BLR-ESW1</t>
  </si>
  <si>
    <t>BIR-ESW1</t>
  </si>
  <si>
    <t>KUM-ESW1</t>
  </si>
  <si>
    <t>NFK-ESW1</t>
  </si>
  <si>
    <t>SAL1426LGBJ</t>
  </si>
  <si>
    <t>SAL1426LGBC</t>
  </si>
  <si>
    <t>SAL1443XQAP</t>
  </si>
  <si>
    <t>SAL1443XQC4</t>
  </si>
  <si>
    <t>SAL1443XQB0</t>
  </si>
  <si>
    <t>SAL1443XQAM</t>
  </si>
  <si>
    <t>SAL1426LGBK</t>
  </si>
  <si>
    <t>SIB-ESW1</t>
  </si>
  <si>
    <t>UCH-ESW1</t>
  </si>
  <si>
    <t>MEL-DSW1</t>
  </si>
  <si>
    <t>OKT-DSW1</t>
  </si>
  <si>
    <t>SLV-DSW1</t>
  </si>
  <si>
    <t>STR-DSW1</t>
  </si>
  <si>
    <t>TMZ-DSW1</t>
  </si>
  <si>
    <t>SAL1412DQ56</t>
  </si>
  <si>
    <t>SAL1409C6ZJ</t>
  </si>
  <si>
    <t>SAL1412DQ4J</t>
  </si>
  <si>
    <t>SAL1419HCUJ</t>
  </si>
  <si>
    <t>SAL1412DQ4N</t>
  </si>
  <si>
    <t>SAL1519D997</t>
  </si>
  <si>
    <t>SAL1519D992</t>
  </si>
  <si>
    <t>KTV-DSW1</t>
  </si>
  <si>
    <t xml:space="preserve"> SAL1519D993 </t>
  </si>
  <si>
    <t>IPTV-DSW-reserv</t>
  </si>
  <si>
    <t>SAL1519D97U</t>
  </si>
  <si>
    <t>KTV-DSW4</t>
  </si>
  <si>
    <t>IPTV-DSW</t>
  </si>
  <si>
    <t>KTV-DSW2</t>
  </si>
  <si>
    <t>SAL1620CSC0</t>
  </si>
  <si>
    <t>SAL1412DQ4T</t>
  </si>
  <si>
    <t>UGTS-72-DSW1</t>
  </si>
  <si>
    <t>SAL1552ZXC5</t>
  </si>
  <si>
    <t>SAL16041UDF</t>
  </si>
  <si>
    <t>SAL1552ZNTN</t>
  </si>
  <si>
    <t>SAL16042C8K</t>
  </si>
  <si>
    <t>SAL1552ZXC6</t>
  </si>
  <si>
    <t>SAL16042C83</t>
  </si>
  <si>
    <t>SAL1552ZXCQ</t>
  </si>
  <si>
    <t>SAL1552ZXD8</t>
  </si>
  <si>
    <t>SAL1552ZNSZ</t>
  </si>
  <si>
    <t>SAL1552ZXD3</t>
  </si>
  <si>
    <t>SAL1641PRDA</t>
  </si>
  <si>
    <t>SAL16041UBE</t>
  </si>
  <si>
    <t>SAL1552ZNUJ</t>
  </si>
  <si>
    <t>SAL16041UCK</t>
  </si>
  <si>
    <t>SAL1545URJT</t>
  </si>
  <si>
    <t>SAL1736C84P</t>
  </si>
  <si>
    <t>SAL1552ZXDK</t>
  </si>
  <si>
    <t>SAL16041UBB</t>
  </si>
  <si>
    <t>SAL1552ZNSD</t>
  </si>
  <si>
    <t>SAL16041UCV</t>
  </si>
  <si>
    <t>SAL16063E7K</t>
  </si>
  <si>
    <t>SAL1552ZNQX</t>
  </si>
  <si>
    <t>SAL1552ZNTK</t>
  </si>
  <si>
    <t>SAL1552ZNSG</t>
  </si>
  <si>
    <t>SAL1552ZXC9</t>
  </si>
  <si>
    <t>SAL16041UBV</t>
  </si>
  <si>
    <t>SAL16041UD9</t>
  </si>
  <si>
    <t>SAL1552ZNTC</t>
  </si>
  <si>
    <t>SAL1552ZXCN</t>
  </si>
  <si>
    <t>AKYAR-ESW1</t>
  </si>
  <si>
    <t>ARCH-ESW1</t>
  </si>
  <si>
    <t>ASKR-ESW1</t>
  </si>
  <si>
    <t>ASKN-ESW1</t>
  </si>
  <si>
    <t>BMK-ESW1</t>
  </si>
  <si>
    <t>BKL-ESW1</t>
  </si>
  <si>
    <t>BUST-ESW1</t>
  </si>
  <si>
    <t>BZHB-ESW1</t>
  </si>
  <si>
    <t>BLGV-ESW1</t>
  </si>
  <si>
    <t>BUR-ESW1</t>
  </si>
  <si>
    <t>BURZ-ESW1</t>
  </si>
  <si>
    <t>BZD-ESW1</t>
  </si>
  <si>
    <t>CHKM-ESW1</t>
  </si>
  <si>
    <t>DYUR-ESW1</t>
  </si>
  <si>
    <t>ERMK-ESW1</t>
  </si>
  <si>
    <t>FED-ESW1</t>
  </si>
  <si>
    <t>IGL-ESW1</t>
  </si>
  <si>
    <t>ISH-ESW1</t>
  </si>
  <si>
    <t>ISNG-ESW1</t>
  </si>
  <si>
    <t>KALT-ESW1</t>
  </si>
  <si>
    <t>KRDL-ESW1</t>
  </si>
  <si>
    <t>KRMS-ESW1</t>
  </si>
  <si>
    <t>KIMI-ESW1</t>
  </si>
  <si>
    <t>KRGR-ESW1</t>
  </si>
  <si>
    <t>KRUS-ESW1</t>
  </si>
  <si>
    <t>KUSH-ESW1</t>
  </si>
  <si>
    <t>MALZ-ESW1</t>
  </si>
  <si>
    <t>MSGT-ESW1</t>
  </si>
  <si>
    <t>MISH-ESW1</t>
  </si>
  <si>
    <t>MRK-ESW1</t>
  </si>
  <si>
    <t>NBKT-ESW1</t>
  </si>
  <si>
    <t>PRI-ESW1</t>
  </si>
  <si>
    <t>SHAR-ESW1</t>
  </si>
  <si>
    <t>SBLT-ESW1</t>
  </si>
  <si>
    <t>STRL-ESW1</t>
  </si>
  <si>
    <t>TLBZ-ESW1</t>
  </si>
  <si>
    <t>VYAR-ESW1</t>
  </si>
  <si>
    <t>VKIGI-ESW1</t>
  </si>
  <si>
    <t>VTAT-ESW1</t>
  </si>
  <si>
    <t>YAN-ESW1</t>
  </si>
  <si>
    <t>YAZ-ESW1</t>
  </si>
  <si>
    <t>ZIL-ESW1</t>
  </si>
  <si>
    <t>FOC1608V375</t>
  </si>
  <si>
    <t>FOC1609V06T</t>
  </si>
  <si>
    <t>FOC1609V071</t>
  </si>
  <si>
    <t>FOC1609V088</t>
  </si>
  <si>
    <t>FOC1609V09D</t>
  </si>
  <si>
    <t>FOC1609V08N</t>
  </si>
  <si>
    <t>FOC1609V077</t>
  </si>
  <si>
    <t>FOC1609V08Y</t>
  </si>
  <si>
    <t>FOC1608V385</t>
  </si>
  <si>
    <t>FOC1609V06N</t>
  </si>
  <si>
    <t>FOC1609V0AC</t>
  </si>
  <si>
    <t>FOC1716Z4CE</t>
  </si>
  <si>
    <t>FOC1716Z4CC</t>
  </si>
  <si>
    <t>FOC1609V092</t>
  </si>
  <si>
    <t>FOC1609V08R</t>
  </si>
  <si>
    <t>FOC1608V387</t>
  </si>
  <si>
    <t>FOC1609V0AM</t>
  </si>
  <si>
    <t>FOC1609V098</t>
  </si>
  <si>
    <t>FOC1609V0AS</t>
  </si>
  <si>
    <t>FOC1609V06R</t>
  </si>
  <si>
    <t>FOC1609X00V</t>
  </si>
  <si>
    <t>FOC1609X009</t>
  </si>
  <si>
    <t>FOC1609V09X</t>
  </si>
  <si>
    <t>FOC1521X02M</t>
  </si>
  <si>
    <t>FOC1608V38F</t>
  </si>
  <si>
    <t>FOC1716Z4BD</t>
  </si>
  <si>
    <t>FOC1520X35B</t>
  </si>
  <si>
    <t>FOC1609V07Q</t>
  </si>
  <si>
    <t>FOC1609V070</t>
  </si>
  <si>
    <t>FOC1609V08D</t>
  </si>
  <si>
    <t>FOC1520X357</t>
  </si>
  <si>
    <t>FOC1609V073</t>
  </si>
  <si>
    <t>FOC1609X00K</t>
  </si>
  <si>
    <t>FOC1609V0AJ</t>
  </si>
  <si>
    <t>FOC1608V36V</t>
  </si>
  <si>
    <t>FOC1609V07S</t>
  </si>
  <si>
    <t>FOC1609V06Y</t>
  </si>
  <si>
    <t>FOC1520X35S</t>
  </si>
  <si>
    <t>FOC1609V099</t>
  </si>
  <si>
    <t>FOC1608V37A</t>
  </si>
  <si>
    <t>FOC1609X00T</t>
  </si>
  <si>
    <t>FOC1609V09B</t>
  </si>
  <si>
    <t>FOC1521X02B</t>
  </si>
  <si>
    <t>MSGT-ESW2</t>
  </si>
  <si>
    <t>CON-SNT-EST4TGB</t>
  </si>
  <si>
    <t>SMARTNET 8X5XNBD ES+ Low Queue 4 port 10GE - 3CXL</t>
  </si>
  <si>
    <t>CON-SNT-15454ECC</t>
  </si>
  <si>
    <t>CON-SNT-454ECM48</t>
  </si>
  <si>
    <t>CON-SNT-R7203CXL</t>
  </si>
  <si>
    <t>SMARTNET 8X5XNBD Cisco 7600 Route Swi</t>
  </si>
  <si>
    <t>CON-SNT-ASR9006D</t>
  </si>
  <si>
    <t>SMARTNET 8X5XNBD ASR 9006 DC Chassis</t>
  </si>
  <si>
    <t>еще один добавить</t>
  </si>
  <si>
    <t>JAE12045YOE</t>
  </si>
  <si>
    <t>ufa-pe2</t>
  </si>
  <si>
    <t>igl-pe1</t>
  </si>
  <si>
    <t>malz-pe1</t>
  </si>
  <si>
    <t>JAE1348OU8Q</t>
  </si>
  <si>
    <t>ufa-pe1</t>
  </si>
  <si>
    <t>видимо партномер изменился.</t>
  </si>
  <si>
    <t>JAE144208JD</t>
  </si>
  <si>
    <t>KAL-PE2</t>
  </si>
  <si>
    <t>SAL1552ZNSS</t>
  </si>
  <si>
    <t>CHI-PE2</t>
  </si>
  <si>
    <t>RSP этих PE 1 включено в поддержку</t>
  </si>
  <si>
    <t>ES карты PE2 включены в поддержку</t>
  </si>
  <si>
    <t>нет в спеке, убрала,эти карты заменили по RMA,стоимость на ТП возросла в два раза.</t>
  </si>
  <si>
    <t>Дата начала оказания технической поддержки: п.п 1-16 с 01.10.2015 на 12 мес.</t>
  </si>
  <si>
    <t>FOC1521X02R</t>
  </si>
  <si>
    <t>KALT-ESW2</t>
  </si>
  <si>
    <t>JAE144208IH</t>
  </si>
  <si>
    <t>SIB-PE2</t>
  </si>
  <si>
    <t>UGTS-32-DSW1</t>
  </si>
  <si>
    <t>UGTS-63-DSW1</t>
  </si>
  <si>
    <t>Приложение №1.2</t>
  </si>
</sst>
</file>

<file path=xl/styles.xml><?xml version="1.0" encoding="utf-8"?>
<styleSheet xmlns="http://schemas.openxmlformats.org/spreadsheetml/2006/main">
  <numFmts count="8"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[$$-409]#,##0.00;[Red][$$-409]#,##0.00"/>
    <numFmt numFmtId="170" formatCode="\$0.00"/>
  </numFmts>
  <fonts count="36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b/>
      <i/>
      <sz val="14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b/>
      <sz val="9"/>
      <name val="Times New Roman"/>
      <family val="1"/>
      <charset val="204"/>
    </font>
    <font>
      <b/>
      <sz val="9"/>
      <name val="Arial Cyr"/>
      <family val="2"/>
      <charset val="204"/>
    </font>
    <font>
      <b/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7" fillId="0" borderId="0"/>
    <xf numFmtId="0" fontId="3" fillId="0" borderId="0"/>
    <xf numFmtId="0" fontId="18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43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130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4" xfId="0" applyFont="1" applyBorder="1"/>
    <xf numFmtId="0" fontId="9" fillId="0" borderId="0" xfId="0" applyFont="1" applyBorder="1"/>
    <xf numFmtId="0" fontId="9" fillId="0" borderId="0" xfId="0" applyFont="1"/>
    <xf numFmtId="0" fontId="9" fillId="0" borderId="7" xfId="0" applyFont="1" applyBorder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6" fillId="0" borderId="7" xfId="0" applyFont="1" applyBorder="1" applyAlignment="1">
      <alignment horizontal="left" vertical="center" wrapText="1"/>
    </xf>
    <xf numFmtId="2" fontId="16" fillId="0" borderId="5" xfId="0" applyNumberFormat="1" applyFont="1" applyBorder="1" applyAlignment="1">
      <alignment horizontal="right" vertical="center"/>
    </xf>
    <xf numFmtId="0" fontId="5" fillId="0" borderId="6" xfId="0" applyFont="1" applyFill="1" applyBorder="1" applyAlignment="1">
      <alignment horizontal="center" vertical="center"/>
    </xf>
    <xf numFmtId="0" fontId="4" fillId="0" borderId="4" xfId="0" applyFont="1" applyBorder="1"/>
    <xf numFmtId="4" fontId="6" fillId="0" borderId="4" xfId="0" applyNumberFormat="1" applyFont="1" applyBorder="1" applyAlignment="1">
      <alignment horizontal="left" vertical="center" wrapText="1"/>
    </xf>
    <xf numFmtId="4" fontId="9" fillId="0" borderId="4" xfId="0" applyNumberFormat="1" applyFont="1" applyBorder="1"/>
    <xf numFmtId="0" fontId="11" fillId="0" borderId="8" xfId="0" applyFont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49" fontId="20" fillId="0" borderId="5" xfId="0" applyNumberFormat="1" applyFont="1" applyFill="1" applyBorder="1" applyAlignment="1">
      <alignment horizontal="center"/>
    </xf>
    <xf numFmtId="43" fontId="6" fillId="0" borderId="4" xfId="0" applyNumberFormat="1" applyFont="1" applyBorder="1" applyAlignment="1">
      <alignment horizontal="left" vertical="center" wrapText="1"/>
    </xf>
    <xf numFmtId="0" fontId="20" fillId="0" borderId="14" xfId="0" applyFont="1" applyBorder="1" applyAlignment="1">
      <alignment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8" fillId="0" borderId="4" xfId="0" applyFont="1" applyBorder="1" applyAlignment="1">
      <alignment horizontal="center"/>
    </xf>
    <xf numFmtId="4" fontId="22" fillId="0" borderId="5" xfId="0" applyNumberFormat="1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43" fontId="6" fillId="0" borderId="5" xfId="33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center" vertical="center" wrapText="1"/>
    </xf>
    <xf numFmtId="0" fontId="6" fillId="0" borderId="15" xfId="0" applyFont="1" applyFill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164" fontId="11" fillId="0" borderId="1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Border="1" applyAlignment="1">
      <alignment horizontal="center" vertical="center" wrapText="1"/>
    </xf>
    <xf numFmtId="0" fontId="6" fillId="0" borderId="11" xfId="0" applyFont="1" applyFill="1" applyBorder="1" applyAlignment="1">
      <alignment vertical="center" wrapText="1"/>
    </xf>
    <xf numFmtId="0" fontId="11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20" fillId="0" borderId="5" xfId="0" applyFont="1" applyFill="1" applyBorder="1"/>
    <xf numFmtId="4" fontId="24" fillId="0" borderId="5" xfId="0" applyNumberFormat="1" applyFont="1" applyFill="1" applyBorder="1" applyAlignment="1">
      <alignment vertical="center"/>
    </xf>
    <xf numFmtId="0" fontId="20" fillId="0" borderId="5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3" fontId="6" fillId="0" borderId="4" xfId="0" applyNumberFormat="1" applyFont="1" applyFill="1" applyBorder="1" applyAlignment="1">
      <alignment horizontal="left" vertical="center" wrapText="1"/>
    </xf>
    <xf numFmtId="4" fontId="25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5" xfId="0" applyBorder="1"/>
    <xf numFmtId="0" fontId="26" fillId="0" borderId="5" xfId="0" applyFont="1" applyFill="1" applyBorder="1" applyAlignment="1">
      <alignment vertical="center"/>
    </xf>
    <xf numFmtId="169" fontId="26" fillId="0" borderId="5" xfId="0" applyNumberFormat="1" applyFont="1" applyFill="1" applyBorder="1" applyAlignment="1">
      <alignment horizontal="center"/>
    </xf>
    <xf numFmtId="0" fontId="0" fillId="0" borderId="5" xfId="0" applyFill="1" applyBorder="1"/>
    <xf numFmtId="0" fontId="27" fillId="0" borderId="5" xfId="0" applyFont="1" applyBorder="1"/>
    <xf numFmtId="170" fontId="27" fillId="0" borderId="5" xfId="0" applyNumberFormat="1" applyFont="1" applyBorder="1"/>
    <xf numFmtId="0" fontId="26" fillId="0" borderId="5" xfId="0" applyFont="1" applyFill="1" applyBorder="1"/>
    <xf numFmtId="0" fontId="0" fillId="0" borderId="0" xfId="0" applyFill="1"/>
    <xf numFmtId="0" fontId="28" fillId="0" borderId="0" xfId="0" applyFont="1" applyFill="1"/>
    <xf numFmtId="0" fontId="29" fillId="0" borderId="0" xfId="0" applyFont="1" applyFill="1"/>
    <xf numFmtId="0" fontId="22" fillId="0" borderId="5" xfId="0" applyFont="1" applyFill="1" applyBorder="1"/>
    <xf numFmtId="0" fontId="22" fillId="0" borderId="5" xfId="0" applyFont="1" applyFill="1" applyBorder="1" applyAlignment="1">
      <alignment horizontal="center"/>
    </xf>
    <xf numFmtId="0" fontId="30" fillId="0" borderId="5" xfId="0" applyFont="1" applyFill="1" applyBorder="1"/>
    <xf numFmtId="0" fontId="30" fillId="0" borderId="5" xfId="0" applyFont="1" applyFill="1" applyBorder="1" applyAlignment="1">
      <alignment horizontal="center"/>
    </xf>
    <xf numFmtId="0" fontId="31" fillId="0" borderId="0" xfId="0" applyFont="1"/>
    <xf numFmtId="0" fontId="0" fillId="0" borderId="0" xfId="0" applyAlignment="1">
      <alignment wrapText="1"/>
    </xf>
    <xf numFmtId="0" fontId="29" fillId="0" borderId="0" xfId="0" applyFont="1"/>
    <xf numFmtId="0" fontId="32" fillId="0" borderId="0" xfId="0" applyFont="1"/>
    <xf numFmtId="0" fontId="0" fillId="0" borderId="0" xfId="0" applyFill="1" applyAlignment="1">
      <alignment wrapText="1"/>
    </xf>
    <xf numFmtId="0" fontId="0" fillId="0" borderId="0" xfId="0" applyFont="1" applyFill="1" applyAlignment="1">
      <alignment horizontal="left"/>
    </xf>
    <xf numFmtId="0" fontId="28" fillId="0" borderId="0" xfId="0" applyFont="1"/>
    <xf numFmtId="0" fontId="0" fillId="0" borderId="0" xfId="0" applyProtection="1">
      <protection locked="0"/>
    </xf>
    <xf numFmtId="0" fontId="33" fillId="0" borderId="5" xfId="0" applyFont="1" applyFill="1" applyBorder="1"/>
    <xf numFmtId="0" fontId="2" fillId="0" borderId="0" xfId="0" applyFont="1" applyFill="1"/>
    <xf numFmtId="0" fontId="34" fillId="0" borderId="0" xfId="0" applyFont="1"/>
    <xf numFmtId="0" fontId="22" fillId="0" borderId="0" xfId="0" applyFont="1" applyFill="1" applyBorder="1"/>
    <xf numFmtId="0" fontId="22" fillId="0" borderId="0" xfId="0" applyFont="1" applyFill="1" applyBorder="1" applyAlignment="1">
      <alignment horizontal="center"/>
    </xf>
    <xf numFmtId="0" fontId="33" fillId="0" borderId="5" xfId="0" applyFont="1" applyFill="1" applyBorder="1" applyAlignment="1">
      <alignment horizontal="center"/>
    </xf>
    <xf numFmtId="0" fontId="35" fillId="0" borderId="0" xfId="0" applyFont="1"/>
    <xf numFmtId="0" fontId="1" fillId="0" borderId="0" xfId="0" applyFont="1" applyFill="1"/>
    <xf numFmtId="164" fontId="12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right" vertical="center" wrapText="1"/>
    </xf>
    <xf numFmtId="1" fontId="5" fillId="0" borderId="7" xfId="0" applyNumberFormat="1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</cellXfs>
  <cellStyles count="42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Excel Built-in Normal" xfId="32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Valuta (0)_91P18UM" xfId="24"/>
    <cellStyle name="Valuta_91P18UM" xfId="25"/>
    <cellStyle name="Обычный" xfId="0" builtinId="0"/>
    <cellStyle name="Обычный 11" xfId="36"/>
    <cellStyle name="Обычный 13" xfId="39"/>
    <cellStyle name="Обычный 14" xfId="40"/>
    <cellStyle name="Обычный 15" xfId="41"/>
    <cellStyle name="Обычный 16" xfId="34"/>
    <cellStyle name="Обычный 17" xfId="37"/>
    <cellStyle name="Обычный 18" xfId="35"/>
    <cellStyle name="Обычный 2" xfId="4"/>
    <cellStyle name="Обычный 2 2" xfId="27"/>
    <cellStyle name="Обычный 2 3" xfId="28"/>
    <cellStyle name="Обычный 2 4" xfId="30"/>
    <cellStyle name="Обычный 2 5" xfId="31"/>
    <cellStyle name="Обычный 3" xfId="21"/>
    <cellStyle name="Обычный 5" xfId="29"/>
    <cellStyle name="Стиль 1" xfId="2"/>
    <cellStyle name="Финансовый" xfId="33" builtinId="3"/>
    <cellStyle name="Финансовый 2" xfId="38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35"/>
  <sheetViews>
    <sheetView tabSelected="1" topLeftCell="B10" zoomScale="70" zoomScaleNormal="70" zoomScalePageLayoutView="85" workbookViewId="0">
      <selection activeCell="A24" sqref="A24:E24"/>
    </sheetView>
  </sheetViews>
  <sheetFormatPr defaultRowHeight="15"/>
  <cols>
    <col min="1" max="1" width="10.5703125" style="45" customWidth="1"/>
    <col min="2" max="2" width="24.5703125" style="39" customWidth="1"/>
    <col min="3" max="3" width="82.5703125" style="39" customWidth="1"/>
    <col min="4" max="4" width="19.5703125" style="23" customWidth="1"/>
    <col min="5" max="5" width="14.85546875" style="23" customWidth="1"/>
    <col min="6" max="6" width="18.42578125" style="24" customWidth="1"/>
    <col min="7" max="7" width="21.42578125" style="24" customWidth="1"/>
    <col min="8" max="8" width="27.85546875" style="27" customWidth="1"/>
    <col min="9" max="11" width="0" style="1" hidden="1" customWidth="1"/>
    <col min="12" max="12" width="3.28515625" style="1" customWidth="1"/>
    <col min="13" max="13" width="9.140625" style="1"/>
    <col min="14" max="14" width="27.28515625" style="1" customWidth="1"/>
    <col min="15" max="34" width="9.140625" style="1"/>
    <col min="35" max="16384" width="9.140625" style="2"/>
  </cols>
  <sheetData>
    <row r="1" spans="1:34" s="5" customFormat="1" ht="18.75">
      <c r="A1" s="42"/>
      <c r="B1" s="39"/>
      <c r="C1" s="39"/>
      <c r="D1" s="34"/>
      <c r="E1" s="34"/>
      <c r="F1" s="35"/>
      <c r="G1" s="26"/>
      <c r="H1" s="26" t="s">
        <v>611</v>
      </c>
      <c r="I1" s="6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1:34" s="5" customFormat="1" ht="15" customHeight="1">
      <c r="A2" s="42"/>
      <c r="B2" s="39"/>
      <c r="C2" s="39"/>
      <c r="D2" s="34"/>
      <c r="E2" s="34"/>
      <c r="F2" s="35"/>
      <c r="G2" s="35"/>
      <c r="H2" s="25"/>
      <c r="I2" s="6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s="5" customFormat="1" ht="22.5" customHeight="1">
      <c r="A3" s="42"/>
      <c r="B3" s="39"/>
      <c r="C3" s="122" t="s">
        <v>16</v>
      </c>
      <c r="D3" s="122"/>
      <c r="E3" s="122"/>
      <c r="F3" s="24"/>
      <c r="G3" s="24"/>
      <c r="H3" s="27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4" s="5" customFormat="1" ht="17.25" customHeight="1" thickBot="1">
      <c r="A4" s="43"/>
      <c r="B4" s="40"/>
      <c r="C4" s="40"/>
      <c r="D4" s="36"/>
      <c r="E4" s="36"/>
      <c r="F4" s="37"/>
      <c r="G4" s="37"/>
      <c r="H4" s="28"/>
      <c r="I4" s="7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s="12" customFormat="1" ht="54.75" customHeight="1">
      <c r="A5" s="60" t="s">
        <v>0</v>
      </c>
      <c r="B5" s="61" t="s">
        <v>1</v>
      </c>
      <c r="C5" s="58" t="s">
        <v>2</v>
      </c>
      <c r="D5" s="58" t="s">
        <v>5</v>
      </c>
      <c r="E5" s="58" t="s">
        <v>3</v>
      </c>
      <c r="F5" s="59" t="s">
        <v>10</v>
      </c>
      <c r="G5" s="59" t="s">
        <v>11</v>
      </c>
      <c r="H5" s="57" t="s">
        <v>6</v>
      </c>
      <c r="I5" s="8"/>
      <c r="J5" s="9"/>
      <c r="K5" s="10"/>
      <c r="L5" s="63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</row>
    <row r="6" spans="1:34" s="16" customFormat="1" ht="16.5" customHeight="1">
      <c r="A6" s="48">
        <v>1</v>
      </c>
      <c r="B6" s="52">
        <v>2</v>
      </c>
      <c r="C6" s="38">
        <v>3</v>
      </c>
      <c r="D6" s="29">
        <v>4</v>
      </c>
      <c r="E6" s="29">
        <v>5</v>
      </c>
      <c r="F6" s="31">
        <v>10</v>
      </c>
      <c r="G6" s="31">
        <v>11</v>
      </c>
      <c r="H6" s="30">
        <v>14</v>
      </c>
      <c r="I6" s="13"/>
      <c r="J6" s="14"/>
      <c r="K6" s="15"/>
      <c r="L6" s="64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</row>
    <row r="7" spans="1:34" s="89" customFormat="1" ht="18.75">
      <c r="A7" s="83">
        <v>1</v>
      </c>
      <c r="B7" s="81" t="s">
        <v>17</v>
      </c>
      <c r="C7" s="81" t="s">
        <v>18</v>
      </c>
      <c r="D7" s="83">
        <v>5</v>
      </c>
      <c r="E7" s="54" t="s">
        <v>9</v>
      </c>
      <c r="F7" s="82">
        <v>164838.69999999998</v>
      </c>
      <c r="G7" s="68">
        <f t="shared" ref="G7:G16" si="0">F7*D7</f>
        <v>824193.49999999988</v>
      </c>
      <c r="H7" s="121" t="s">
        <v>15</v>
      </c>
      <c r="I7" s="84"/>
      <c r="J7" s="85"/>
      <c r="K7" s="86"/>
      <c r="L7" s="87"/>
      <c r="M7" s="86"/>
      <c r="N7" s="88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4" s="89" customFormat="1" ht="18.75">
      <c r="A8" s="83">
        <v>2</v>
      </c>
      <c r="B8" s="81" t="s">
        <v>40</v>
      </c>
      <c r="C8" s="81" t="s">
        <v>41</v>
      </c>
      <c r="D8" s="83">
        <v>9</v>
      </c>
      <c r="E8" s="54" t="s">
        <v>9</v>
      </c>
      <c r="F8" s="82">
        <v>18448.189999999999</v>
      </c>
      <c r="G8" s="68">
        <f t="shared" si="0"/>
        <v>166033.71</v>
      </c>
      <c r="H8" s="121"/>
      <c r="I8" s="84"/>
      <c r="J8" s="85"/>
      <c r="K8" s="86"/>
      <c r="L8" s="87"/>
      <c r="M8" s="86"/>
      <c r="N8" s="88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4" s="89" customFormat="1" ht="18.75">
      <c r="A9" s="83">
        <v>3</v>
      </c>
      <c r="B9" s="81" t="s">
        <v>43</v>
      </c>
      <c r="C9" s="81" t="s">
        <v>44</v>
      </c>
      <c r="D9" s="83">
        <v>2</v>
      </c>
      <c r="E9" s="54" t="s">
        <v>9</v>
      </c>
      <c r="F9" s="82">
        <v>129610</v>
      </c>
      <c r="G9" s="68">
        <f t="shared" si="0"/>
        <v>259220</v>
      </c>
      <c r="H9" s="121"/>
      <c r="I9" s="84"/>
      <c r="J9" s="85"/>
      <c r="K9" s="86"/>
      <c r="L9" s="87"/>
      <c r="M9" s="86"/>
      <c r="N9" s="88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</row>
    <row r="10" spans="1:34" s="89" customFormat="1" ht="18.75">
      <c r="A10" s="83">
        <v>4</v>
      </c>
      <c r="B10" s="81" t="s">
        <v>27</v>
      </c>
      <c r="C10" s="81" t="s">
        <v>28</v>
      </c>
      <c r="D10" s="83">
        <v>17</v>
      </c>
      <c r="E10" s="54" t="s">
        <v>9</v>
      </c>
      <c r="F10" s="82">
        <v>9568</v>
      </c>
      <c r="G10" s="68">
        <f t="shared" si="0"/>
        <v>162656</v>
      </c>
      <c r="H10" s="121"/>
      <c r="I10" s="84"/>
      <c r="J10" s="85"/>
      <c r="K10" s="86"/>
      <c r="L10" s="87"/>
      <c r="M10" s="86"/>
      <c r="N10" s="88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</row>
    <row r="11" spans="1:34" s="89" customFormat="1" ht="18.75">
      <c r="A11" s="83">
        <v>5</v>
      </c>
      <c r="B11" s="81" t="s">
        <v>31</v>
      </c>
      <c r="C11" s="81" t="s">
        <v>32</v>
      </c>
      <c r="D11" s="83">
        <v>17</v>
      </c>
      <c r="E11" s="54" t="s">
        <v>9</v>
      </c>
      <c r="F11" s="82">
        <v>45916</v>
      </c>
      <c r="G11" s="68">
        <f t="shared" si="0"/>
        <v>780572</v>
      </c>
      <c r="H11" s="121"/>
      <c r="I11" s="84"/>
      <c r="J11" s="85"/>
      <c r="K11" s="86"/>
      <c r="L11" s="87"/>
      <c r="M11" s="86"/>
      <c r="N11" s="88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</row>
    <row r="12" spans="1:34" s="89" customFormat="1" ht="18.75">
      <c r="A12" s="83">
        <v>6</v>
      </c>
      <c r="B12" s="81" t="s">
        <v>29</v>
      </c>
      <c r="C12" s="81" t="s">
        <v>30</v>
      </c>
      <c r="D12" s="83">
        <v>16</v>
      </c>
      <c r="E12" s="54" t="s">
        <v>9</v>
      </c>
      <c r="F12" s="82">
        <v>19136</v>
      </c>
      <c r="G12" s="68">
        <f t="shared" si="0"/>
        <v>306176</v>
      </c>
      <c r="H12" s="121"/>
      <c r="I12" s="84"/>
      <c r="J12" s="85"/>
      <c r="K12" s="86"/>
      <c r="L12" s="87"/>
      <c r="M12" s="86"/>
      <c r="N12" s="88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</row>
    <row r="13" spans="1:34" s="89" customFormat="1" ht="18.75">
      <c r="A13" s="83">
        <v>7</v>
      </c>
      <c r="B13" s="81" t="s">
        <v>47</v>
      </c>
      <c r="C13" s="81" t="s">
        <v>48</v>
      </c>
      <c r="D13" s="83">
        <v>9</v>
      </c>
      <c r="E13" s="54" t="s">
        <v>9</v>
      </c>
      <c r="F13" s="82">
        <v>66976</v>
      </c>
      <c r="G13" s="68">
        <f t="shared" si="0"/>
        <v>602784</v>
      </c>
      <c r="H13" s="121"/>
      <c r="I13" s="84"/>
      <c r="J13" s="85"/>
      <c r="K13" s="86"/>
      <c r="L13" s="87"/>
      <c r="M13" s="86"/>
      <c r="N13" s="88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</row>
    <row r="14" spans="1:34" s="89" customFormat="1" ht="18.75">
      <c r="A14" s="83">
        <v>8</v>
      </c>
      <c r="B14" s="81" t="s">
        <v>49</v>
      </c>
      <c r="C14" s="81" t="s">
        <v>50</v>
      </c>
      <c r="D14" s="83">
        <v>20</v>
      </c>
      <c r="E14" s="54" t="s">
        <v>9</v>
      </c>
      <c r="F14" s="82">
        <v>15288</v>
      </c>
      <c r="G14" s="68">
        <f t="shared" si="0"/>
        <v>305760</v>
      </c>
      <c r="H14" s="121"/>
      <c r="I14" s="84"/>
      <c r="J14" s="85"/>
      <c r="K14" s="86"/>
      <c r="L14" s="87"/>
      <c r="M14" s="86"/>
      <c r="N14" s="88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</row>
    <row r="15" spans="1:34" s="89" customFormat="1" ht="18.75">
      <c r="A15" s="83">
        <v>9</v>
      </c>
      <c r="B15" s="81" t="s">
        <v>33</v>
      </c>
      <c r="C15" s="81" t="s">
        <v>51</v>
      </c>
      <c r="D15" s="83">
        <v>8</v>
      </c>
      <c r="E15" s="54" t="s">
        <v>9</v>
      </c>
      <c r="F15" s="82">
        <v>76544</v>
      </c>
      <c r="G15" s="68">
        <f t="shared" si="0"/>
        <v>612352</v>
      </c>
      <c r="H15" s="121"/>
      <c r="I15" s="84"/>
      <c r="J15" s="85"/>
      <c r="K15" s="86"/>
      <c r="L15" s="87"/>
      <c r="M15" s="86"/>
      <c r="N15" s="88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</row>
    <row r="16" spans="1:34" s="89" customFormat="1" ht="18.75">
      <c r="A16" s="83">
        <v>10</v>
      </c>
      <c r="B16" s="81" t="s">
        <v>21</v>
      </c>
      <c r="C16" s="81" t="s">
        <v>22</v>
      </c>
      <c r="D16" s="83">
        <v>18</v>
      </c>
      <c r="E16" s="54" t="s">
        <v>9</v>
      </c>
      <c r="F16" s="82">
        <v>48796.800000000003</v>
      </c>
      <c r="G16" s="68">
        <f t="shared" si="0"/>
        <v>878342.4</v>
      </c>
      <c r="H16" s="121"/>
      <c r="I16" s="84"/>
      <c r="J16" s="85"/>
      <c r="K16" s="86"/>
      <c r="L16" s="87"/>
      <c r="M16" s="86"/>
      <c r="N16" s="88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</row>
    <row r="17" spans="1:34" s="89" customFormat="1" ht="18.75">
      <c r="A17" s="83">
        <v>11</v>
      </c>
      <c r="B17" s="81" t="s">
        <v>19</v>
      </c>
      <c r="C17" s="81" t="s">
        <v>20</v>
      </c>
      <c r="D17" s="83">
        <v>31</v>
      </c>
      <c r="E17" s="54" t="s">
        <v>9</v>
      </c>
      <c r="F17" s="82">
        <v>112840</v>
      </c>
      <c r="G17" s="68">
        <f t="shared" ref="G17:G23" si="1">F17*D17</f>
        <v>3498040</v>
      </c>
      <c r="H17" s="121"/>
      <c r="I17" s="84"/>
      <c r="J17" s="85"/>
      <c r="K17" s="86"/>
      <c r="L17" s="87"/>
      <c r="M17" s="86"/>
      <c r="N17" s="88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</row>
    <row r="18" spans="1:34" s="89" customFormat="1" ht="18.75">
      <c r="A18" s="83">
        <v>12</v>
      </c>
      <c r="B18" s="81" t="s">
        <v>36</v>
      </c>
      <c r="C18" s="81" t="s">
        <v>37</v>
      </c>
      <c r="D18" s="83">
        <v>4</v>
      </c>
      <c r="E18" s="54" t="s">
        <v>9</v>
      </c>
      <c r="F18" s="82">
        <v>36530</v>
      </c>
      <c r="G18" s="68">
        <f t="shared" si="1"/>
        <v>146120</v>
      </c>
      <c r="H18" s="121"/>
      <c r="I18" s="84"/>
      <c r="J18" s="85"/>
      <c r="K18" s="86"/>
      <c r="L18" s="87"/>
      <c r="M18" s="86"/>
      <c r="N18" s="88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</row>
    <row r="19" spans="1:34" s="89" customFormat="1" ht="18.75">
      <c r="A19" s="83">
        <v>13</v>
      </c>
      <c r="B19" s="81" t="s">
        <v>38</v>
      </c>
      <c r="C19" s="81" t="s">
        <v>39</v>
      </c>
      <c r="D19" s="83">
        <v>97</v>
      </c>
      <c r="E19" s="54" t="s">
        <v>9</v>
      </c>
      <c r="F19" s="82">
        <v>4784</v>
      </c>
      <c r="G19" s="68">
        <f t="shared" si="1"/>
        <v>464048</v>
      </c>
      <c r="H19" s="121"/>
      <c r="I19" s="84"/>
      <c r="J19" s="85"/>
      <c r="K19" s="86"/>
      <c r="L19" s="87"/>
      <c r="M19" s="86"/>
      <c r="N19" s="88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</row>
    <row r="20" spans="1:34" s="89" customFormat="1" ht="18.75">
      <c r="A20" s="83">
        <v>14</v>
      </c>
      <c r="B20" s="81" t="s">
        <v>585</v>
      </c>
      <c r="C20" s="81" t="s">
        <v>586</v>
      </c>
      <c r="D20" s="83">
        <v>3</v>
      </c>
      <c r="E20" s="54" t="s">
        <v>9</v>
      </c>
      <c r="F20" s="82">
        <v>99156</v>
      </c>
      <c r="G20" s="68">
        <f t="shared" si="1"/>
        <v>297468</v>
      </c>
      <c r="H20" s="121"/>
      <c r="I20" s="84"/>
      <c r="J20" s="85"/>
      <c r="K20" s="86"/>
      <c r="L20" s="87"/>
      <c r="M20" s="86"/>
      <c r="N20" s="88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</row>
    <row r="21" spans="1:34" s="89" customFormat="1" ht="18.75">
      <c r="A21" s="83">
        <v>15</v>
      </c>
      <c r="B21" s="81" t="s">
        <v>42</v>
      </c>
      <c r="C21" s="81" t="s">
        <v>586</v>
      </c>
      <c r="D21" s="83">
        <v>21</v>
      </c>
      <c r="E21" s="54" t="s">
        <v>9</v>
      </c>
      <c r="F21" s="82">
        <v>56070.02</v>
      </c>
      <c r="G21" s="68">
        <f t="shared" si="1"/>
        <v>1177470.42</v>
      </c>
      <c r="H21" s="121"/>
      <c r="I21" s="84"/>
      <c r="J21" s="85"/>
      <c r="K21" s="86"/>
      <c r="L21" s="87"/>
      <c r="M21" s="86"/>
      <c r="N21" s="88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</row>
    <row r="22" spans="1:34" s="89" customFormat="1" ht="18.75">
      <c r="A22" s="83">
        <v>16</v>
      </c>
      <c r="B22" s="81" t="s">
        <v>587</v>
      </c>
      <c r="C22" s="81" t="s">
        <v>588</v>
      </c>
      <c r="D22" s="83">
        <v>8</v>
      </c>
      <c r="E22" s="54" t="s">
        <v>9</v>
      </c>
      <c r="F22" s="82">
        <v>13702</v>
      </c>
      <c r="G22" s="68">
        <f t="shared" si="1"/>
        <v>109616</v>
      </c>
      <c r="H22" s="121"/>
      <c r="I22" s="84"/>
      <c r="J22" s="85"/>
      <c r="K22" s="86"/>
      <c r="L22" s="87"/>
      <c r="M22" s="86"/>
      <c r="N22" s="88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</row>
    <row r="23" spans="1:34" s="89" customFormat="1" ht="18.75">
      <c r="A23" s="83"/>
      <c r="B23" s="81"/>
      <c r="C23" s="81"/>
      <c r="D23" s="83"/>
      <c r="E23" s="54"/>
      <c r="F23" s="82"/>
      <c r="G23" s="68">
        <f t="shared" si="1"/>
        <v>0</v>
      </c>
      <c r="H23" s="121"/>
      <c r="I23" s="84"/>
      <c r="J23" s="85"/>
      <c r="K23" s="86"/>
      <c r="L23" s="87"/>
      <c r="M23" s="86"/>
      <c r="N23" s="88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</row>
    <row r="24" spans="1:34" s="18" customFormat="1" ht="24.6" customHeight="1">
      <c r="A24" s="123"/>
      <c r="B24" s="124"/>
      <c r="C24" s="124"/>
      <c r="D24" s="124"/>
      <c r="E24" s="124"/>
      <c r="F24" s="47" t="s">
        <v>7</v>
      </c>
      <c r="G24" s="53">
        <f>SUM(G7:G23)</f>
        <v>10590852.029999999</v>
      </c>
      <c r="H24" s="121"/>
      <c r="I24" s="46"/>
      <c r="J24" s="17"/>
      <c r="K24" s="17"/>
      <c r="L24" s="55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</row>
    <row r="25" spans="1:34" s="18" customFormat="1" ht="24.6" customHeight="1">
      <c r="A25" s="123"/>
      <c r="B25" s="124"/>
      <c r="C25" s="124"/>
      <c r="D25" s="124"/>
      <c r="E25" s="124"/>
      <c r="F25" s="47" t="s">
        <v>12</v>
      </c>
      <c r="G25" s="53">
        <f>G24*0.18</f>
        <v>1906353.3653999998</v>
      </c>
      <c r="H25" s="121"/>
      <c r="I25" s="46"/>
      <c r="J25" s="17"/>
      <c r="K25" s="17"/>
      <c r="L25" s="50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</row>
    <row r="26" spans="1:34" s="21" customFormat="1" ht="25.5" customHeight="1">
      <c r="A26" s="44"/>
      <c r="B26" s="127" t="s">
        <v>13</v>
      </c>
      <c r="C26" s="127"/>
      <c r="D26" s="65">
        <f>G24+G25</f>
        <v>12497205.395399999</v>
      </c>
      <c r="E26" s="66"/>
      <c r="F26" s="67"/>
      <c r="G26" s="67"/>
      <c r="H26" s="62"/>
      <c r="I26" s="22"/>
      <c r="J26" s="20"/>
      <c r="K26" s="20"/>
      <c r="L26" s="51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</row>
    <row r="27" spans="1:34" s="21" customFormat="1" ht="21.75" customHeight="1">
      <c r="A27" s="44"/>
      <c r="B27" s="129" t="s">
        <v>8</v>
      </c>
      <c r="C27" s="129"/>
      <c r="D27" s="32"/>
      <c r="E27" s="32"/>
      <c r="F27" s="33"/>
      <c r="G27" s="33"/>
      <c r="H27" s="77"/>
      <c r="I27" s="22"/>
      <c r="J27" s="20"/>
      <c r="K27" s="20"/>
      <c r="L27" s="19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</row>
    <row r="28" spans="1:34" s="21" customFormat="1" ht="33.75" customHeight="1">
      <c r="A28" s="74"/>
      <c r="B28" s="128" t="s">
        <v>604</v>
      </c>
      <c r="C28" s="128"/>
      <c r="D28" s="75"/>
      <c r="E28" s="75"/>
      <c r="F28" s="76"/>
      <c r="G28" s="76"/>
      <c r="H28" s="70"/>
      <c r="I28" s="22"/>
      <c r="J28" s="20"/>
      <c r="K28" s="20"/>
      <c r="L28" s="19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</row>
    <row r="29" spans="1:34" s="21" customFormat="1" ht="28.5" customHeight="1">
      <c r="A29" s="78"/>
      <c r="B29" s="79"/>
      <c r="C29" s="80"/>
      <c r="D29" s="72"/>
      <c r="E29" s="72"/>
      <c r="F29" s="73"/>
      <c r="G29" s="73"/>
      <c r="H29" s="41"/>
      <c r="I29" s="22"/>
      <c r="J29" s="20"/>
      <c r="K29" s="20"/>
      <c r="L29" s="19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</row>
    <row r="30" spans="1:34" s="21" customFormat="1" ht="19.5" customHeight="1">
      <c r="A30" s="71"/>
      <c r="B30" s="69"/>
      <c r="C30" s="69"/>
      <c r="D30" s="72"/>
      <c r="E30" s="72"/>
      <c r="F30" s="73"/>
      <c r="G30" s="73"/>
      <c r="H30" s="41"/>
      <c r="I30" s="22"/>
      <c r="J30" s="20"/>
      <c r="K30" s="20"/>
      <c r="L30" s="19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</row>
    <row r="31" spans="1:34" ht="54.75" customHeight="1">
      <c r="A31" s="126" t="s">
        <v>4</v>
      </c>
      <c r="B31" s="126"/>
      <c r="C31" s="125" t="s">
        <v>14</v>
      </c>
      <c r="D31" s="125"/>
      <c r="E31" s="125"/>
      <c r="F31" s="125"/>
      <c r="G31" s="125"/>
      <c r="H31" s="125"/>
      <c r="I31" s="56"/>
      <c r="J31" s="56"/>
      <c r="K31" s="56"/>
      <c r="L31" s="49"/>
    </row>
    <row r="35" spans="3:3">
      <c r="C35" s="2"/>
    </row>
  </sheetData>
  <mergeCells count="9">
    <mergeCell ref="H7:H25"/>
    <mergeCell ref="C3:E3"/>
    <mergeCell ref="A24:E24"/>
    <mergeCell ref="A25:E25"/>
    <mergeCell ref="C31:H31"/>
    <mergeCell ref="A31:B31"/>
    <mergeCell ref="B26:C26"/>
    <mergeCell ref="B28:C28"/>
    <mergeCell ref="B27:C27"/>
  </mergeCells>
  <phoneticPr fontId="10" type="noConversion"/>
  <pageMargins left="0.53125" right="0.23622047244094491" top="0.74803149606299213" bottom="0.74803149606299213" header="0.31496062992125984" footer="0.31496062992125984"/>
  <pageSetup paperSize="9" scale="63" firstPageNumber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18"/>
  <sheetViews>
    <sheetView workbookViewId="0">
      <selection activeCell="C15" sqref="C15"/>
    </sheetView>
  </sheetViews>
  <sheetFormatPr defaultRowHeight="12.75"/>
  <cols>
    <col min="1" max="1" width="18.140625" customWidth="1"/>
    <col min="2" max="2" width="28.85546875" customWidth="1"/>
    <col min="3" max="3" width="19.85546875" customWidth="1"/>
  </cols>
  <sheetData>
    <row r="1" spans="1:3">
      <c r="A1" s="103" t="s">
        <v>27</v>
      </c>
      <c r="B1" s="103" t="s">
        <v>28</v>
      </c>
      <c r="C1" s="104">
        <v>17</v>
      </c>
    </row>
    <row r="2" spans="1:3">
      <c r="C2" t="s">
        <v>377</v>
      </c>
    </row>
    <row r="3" spans="1:3">
      <c r="C3" t="s">
        <v>378</v>
      </c>
    </row>
    <row r="4" spans="1:3">
      <c r="C4" t="s">
        <v>379</v>
      </c>
    </row>
    <row r="5" spans="1:3">
      <c r="C5" t="s">
        <v>380</v>
      </c>
    </row>
    <row r="6" spans="1:3">
      <c r="C6" t="s">
        <v>381</v>
      </c>
    </row>
    <row r="7" spans="1:3">
      <c r="C7" t="s">
        <v>382</v>
      </c>
    </row>
    <row r="8" spans="1:3">
      <c r="C8" t="s">
        <v>383</v>
      </c>
    </row>
    <row r="9" spans="1:3">
      <c r="C9" t="s">
        <v>384</v>
      </c>
    </row>
    <row r="10" spans="1:3">
      <c r="C10" t="s">
        <v>385</v>
      </c>
    </row>
    <row r="11" spans="1:3">
      <c r="B11" s="112" t="s">
        <v>583</v>
      </c>
      <c r="C11" t="s">
        <v>386</v>
      </c>
    </row>
    <row r="12" spans="1:3">
      <c r="C12" t="s">
        <v>387</v>
      </c>
    </row>
    <row r="13" spans="1:3">
      <c r="C13" t="s">
        <v>388</v>
      </c>
    </row>
    <row r="14" spans="1:3">
      <c r="C14" t="s">
        <v>389</v>
      </c>
    </row>
    <row r="15" spans="1:3">
      <c r="C15" t="s">
        <v>390</v>
      </c>
    </row>
    <row r="16" spans="1:3">
      <c r="C16" t="s">
        <v>391</v>
      </c>
    </row>
    <row r="17" spans="3:3">
      <c r="C17" t="s">
        <v>392</v>
      </c>
    </row>
    <row r="18" spans="3:3">
      <c r="C18" t="s">
        <v>393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B24" sqref="B24"/>
    </sheetView>
  </sheetViews>
  <sheetFormatPr defaultRowHeight="12.75"/>
  <cols>
    <col min="1" max="1" width="27" customWidth="1"/>
    <col min="2" max="2" width="31.5703125" customWidth="1"/>
    <col min="4" max="4" width="15.140625" customWidth="1"/>
  </cols>
  <sheetData>
    <row r="1" spans="1:4">
      <c r="A1" s="103" t="s">
        <v>31</v>
      </c>
      <c r="B1" s="103" t="s">
        <v>32</v>
      </c>
      <c r="C1" s="108"/>
      <c r="D1" s="108">
        <v>17</v>
      </c>
    </row>
    <row r="2" spans="1:4">
      <c r="D2" t="s">
        <v>360</v>
      </c>
    </row>
    <row r="3" spans="1:4">
      <c r="D3" t="s">
        <v>361</v>
      </c>
    </row>
    <row r="4" spans="1:4">
      <c r="D4" t="s">
        <v>362</v>
      </c>
    </row>
    <row r="5" spans="1:4">
      <c r="D5" t="s">
        <v>363</v>
      </c>
    </row>
    <row r="6" spans="1:4">
      <c r="D6" t="s">
        <v>364</v>
      </c>
    </row>
    <row r="7" spans="1:4">
      <c r="D7" t="s">
        <v>365</v>
      </c>
    </row>
    <row r="8" spans="1:4">
      <c r="D8" t="s">
        <v>366</v>
      </c>
    </row>
    <row r="9" spans="1:4">
      <c r="D9" t="s">
        <v>367</v>
      </c>
    </row>
    <row r="10" spans="1:4">
      <c r="D10" t="s">
        <v>368</v>
      </c>
    </row>
    <row r="11" spans="1:4">
      <c r="B11" s="112" t="s">
        <v>584</v>
      </c>
      <c r="D11" t="s">
        <v>369</v>
      </c>
    </row>
    <row r="12" spans="1:4">
      <c r="D12" t="s">
        <v>370</v>
      </c>
    </row>
    <row r="13" spans="1:4">
      <c r="D13" t="s">
        <v>371</v>
      </c>
    </row>
    <row r="14" spans="1:4">
      <c r="D14" t="s">
        <v>372</v>
      </c>
    </row>
    <row r="15" spans="1:4">
      <c r="D15" t="s">
        <v>373</v>
      </c>
    </row>
    <row r="16" spans="1:4">
      <c r="D16" t="s">
        <v>374</v>
      </c>
    </row>
    <row r="17" spans="4:4">
      <c r="D17" t="s">
        <v>375</v>
      </c>
    </row>
    <row r="18" spans="4:4">
      <c r="D18" t="s">
        <v>376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17"/>
  <sheetViews>
    <sheetView workbookViewId="0">
      <selection activeCell="C2" sqref="C2:C17"/>
    </sheetView>
  </sheetViews>
  <sheetFormatPr defaultRowHeight="12.75"/>
  <cols>
    <col min="1" max="1" width="21.85546875" customWidth="1"/>
    <col min="2" max="2" width="27.85546875" customWidth="1"/>
    <col min="3" max="3" width="14.140625" customWidth="1"/>
  </cols>
  <sheetData>
    <row r="1" spans="1:3">
      <c r="A1" s="103" t="s">
        <v>29</v>
      </c>
      <c r="B1" s="103" t="s">
        <v>30</v>
      </c>
      <c r="C1" s="104">
        <v>16</v>
      </c>
    </row>
    <row r="2" spans="1:3">
      <c r="C2" t="s">
        <v>344</v>
      </c>
    </row>
    <row r="3" spans="1:3">
      <c r="C3" t="s">
        <v>345</v>
      </c>
    </row>
    <row r="4" spans="1:3">
      <c r="C4" t="s">
        <v>346</v>
      </c>
    </row>
    <row r="5" spans="1:3">
      <c r="C5" t="s">
        <v>347</v>
      </c>
    </row>
    <row r="6" spans="1:3">
      <c r="C6" t="s">
        <v>348</v>
      </c>
    </row>
    <row r="7" spans="1:3">
      <c r="C7" t="s">
        <v>349</v>
      </c>
    </row>
    <row r="8" spans="1:3">
      <c r="C8" t="s">
        <v>350</v>
      </c>
    </row>
    <row r="9" spans="1:3">
      <c r="C9" t="s">
        <v>351</v>
      </c>
    </row>
    <row r="10" spans="1:3">
      <c r="C10" t="s">
        <v>352</v>
      </c>
    </row>
    <row r="11" spans="1:3">
      <c r="C11" t="s">
        <v>353</v>
      </c>
    </row>
    <row r="12" spans="1:3">
      <c r="C12" t="s">
        <v>354</v>
      </c>
    </row>
    <row r="13" spans="1:3">
      <c r="C13" t="s">
        <v>355</v>
      </c>
    </row>
    <row r="14" spans="1:3">
      <c r="C14" t="s">
        <v>356</v>
      </c>
    </row>
    <row r="15" spans="1:3">
      <c r="C15" t="s">
        <v>357</v>
      </c>
    </row>
    <row r="16" spans="1:3">
      <c r="C16" t="s">
        <v>358</v>
      </c>
    </row>
    <row r="17" spans="3:3">
      <c r="C17" t="s">
        <v>359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E11" sqref="E11"/>
    </sheetView>
  </sheetViews>
  <sheetFormatPr defaultRowHeight="12.75"/>
  <cols>
    <col min="1" max="1" width="26.85546875" customWidth="1"/>
    <col min="2" max="2" width="27.140625" customWidth="1"/>
    <col min="3" max="3" width="16" customWidth="1"/>
  </cols>
  <sheetData>
    <row r="1" spans="1:3">
      <c r="A1" s="103" t="s">
        <v>47</v>
      </c>
      <c r="B1" s="103" t="s">
        <v>48</v>
      </c>
      <c r="C1" s="104">
        <v>9</v>
      </c>
    </row>
    <row r="3" spans="1:3">
      <c r="C3" t="s">
        <v>336</v>
      </c>
    </row>
    <row r="4" spans="1:3">
      <c r="C4" t="s">
        <v>337</v>
      </c>
    </row>
    <row r="5" spans="1:3">
      <c r="C5" t="s">
        <v>338</v>
      </c>
    </row>
    <row r="6" spans="1:3">
      <c r="C6" t="s">
        <v>339</v>
      </c>
    </row>
    <row r="7" spans="1:3">
      <c r="C7" t="s">
        <v>340</v>
      </c>
    </row>
    <row r="8" spans="1:3">
      <c r="C8" t="s">
        <v>341</v>
      </c>
    </row>
    <row r="9" spans="1:3">
      <c r="C9" t="s">
        <v>342</v>
      </c>
    </row>
    <row r="10" spans="1:3">
      <c r="C10" t="s">
        <v>343</v>
      </c>
    </row>
    <row r="12" spans="1:3">
      <c r="C12" t="s">
        <v>589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8"/>
  <sheetViews>
    <sheetView workbookViewId="0">
      <selection activeCell="C38" sqref="C38"/>
    </sheetView>
  </sheetViews>
  <sheetFormatPr defaultRowHeight="12.75"/>
  <cols>
    <col min="1" max="2" width="27.85546875" customWidth="1"/>
    <col min="3" max="3" width="18" customWidth="1"/>
  </cols>
  <sheetData>
    <row r="1" spans="1:3">
      <c r="A1" s="103" t="s">
        <v>38</v>
      </c>
      <c r="B1" s="103" t="s">
        <v>39</v>
      </c>
      <c r="C1" s="104">
        <v>97</v>
      </c>
    </row>
    <row r="2" spans="1:3">
      <c r="C2" t="s">
        <v>220</v>
      </c>
    </row>
    <row r="3" spans="1:3">
      <c r="C3" t="s">
        <v>221</v>
      </c>
    </row>
    <row r="4" spans="1:3">
      <c r="C4" t="s">
        <v>222</v>
      </c>
    </row>
    <row r="5" spans="1:3">
      <c r="C5" t="s">
        <v>223</v>
      </c>
    </row>
    <row r="6" spans="1:3">
      <c r="C6" t="s">
        <v>224</v>
      </c>
    </row>
    <row r="7" spans="1:3">
      <c r="C7" t="s">
        <v>225</v>
      </c>
    </row>
    <row r="8" spans="1:3">
      <c r="C8" t="s">
        <v>226</v>
      </c>
    </row>
    <row r="9" spans="1:3">
      <c r="C9" t="s">
        <v>227</v>
      </c>
    </row>
    <row r="10" spans="1:3">
      <c r="C10" t="s">
        <v>228</v>
      </c>
    </row>
    <row r="11" spans="1:3">
      <c r="C11" t="s">
        <v>229</v>
      </c>
    </row>
    <row r="12" spans="1:3">
      <c r="C12" t="s">
        <v>230</v>
      </c>
    </row>
    <row r="13" spans="1:3">
      <c r="C13" t="s">
        <v>231</v>
      </c>
    </row>
    <row r="14" spans="1:3">
      <c r="C14" t="s">
        <v>232</v>
      </c>
    </row>
    <row r="15" spans="1:3">
      <c r="C15" t="s">
        <v>233</v>
      </c>
    </row>
    <row r="16" spans="1:3">
      <c r="C16" t="s">
        <v>234</v>
      </c>
    </row>
    <row r="17" spans="3:3">
      <c r="C17" t="s">
        <v>235</v>
      </c>
    </row>
    <row r="18" spans="3:3">
      <c r="C18" t="s">
        <v>236</v>
      </c>
    </row>
    <row r="19" spans="3:3">
      <c r="C19" t="s">
        <v>237</v>
      </c>
    </row>
    <row r="20" spans="3:3">
      <c r="C20" t="s">
        <v>238</v>
      </c>
    </row>
    <row r="21" spans="3:3">
      <c r="C21" t="s">
        <v>239</v>
      </c>
    </row>
    <row r="22" spans="3:3">
      <c r="C22" t="s">
        <v>240</v>
      </c>
    </row>
    <row r="23" spans="3:3">
      <c r="C23" t="s">
        <v>241</v>
      </c>
    </row>
    <row r="24" spans="3:3">
      <c r="C24" t="s">
        <v>242</v>
      </c>
    </row>
    <row r="25" spans="3:3">
      <c r="C25" t="s">
        <v>243</v>
      </c>
    </row>
    <row r="26" spans="3:3">
      <c r="C26" t="s">
        <v>244</v>
      </c>
    </row>
    <row r="27" spans="3:3">
      <c r="C27" t="s">
        <v>245</v>
      </c>
    </row>
    <row r="28" spans="3:3">
      <c r="C28" t="s">
        <v>246</v>
      </c>
    </row>
    <row r="29" spans="3:3">
      <c r="C29" t="s">
        <v>247</v>
      </c>
    </row>
    <row r="30" spans="3:3">
      <c r="C30" t="s">
        <v>248</v>
      </c>
    </row>
    <row r="31" spans="3:3">
      <c r="C31" t="s">
        <v>249</v>
      </c>
    </row>
    <row r="32" spans="3:3">
      <c r="C32" t="s">
        <v>250</v>
      </c>
    </row>
    <row r="33" spans="3:3">
      <c r="C33" t="s">
        <v>251</v>
      </c>
    </row>
    <row r="34" spans="3:3">
      <c r="C34" t="s">
        <v>252</v>
      </c>
    </row>
    <row r="35" spans="3:3">
      <c r="C35" t="s">
        <v>253</v>
      </c>
    </row>
    <row r="36" spans="3:3">
      <c r="C36" t="s">
        <v>254</v>
      </c>
    </row>
    <row r="37" spans="3:3">
      <c r="C37" t="s">
        <v>255</v>
      </c>
    </row>
    <row r="38" spans="3:3">
      <c r="C38" t="s">
        <v>256</v>
      </c>
    </row>
    <row r="39" spans="3:3">
      <c r="C39" t="s">
        <v>257</v>
      </c>
    </row>
    <row r="40" spans="3:3">
      <c r="C40" t="s">
        <v>258</v>
      </c>
    </row>
    <row r="41" spans="3:3">
      <c r="C41" t="s">
        <v>259</v>
      </c>
    </row>
    <row r="42" spans="3:3">
      <c r="C42" t="s">
        <v>260</v>
      </c>
    </row>
    <row r="43" spans="3:3">
      <c r="C43" t="s">
        <v>261</v>
      </c>
    </row>
    <row r="44" spans="3:3">
      <c r="C44" t="s">
        <v>262</v>
      </c>
    </row>
    <row r="45" spans="3:3">
      <c r="C45" t="s">
        <v>263</v>
      </c>
    </row>
    <row r="46" spans="3:3">
      <c r="C46" t="s">
        <v>264</v>
      </c>
    </row>
    <row r="47" spans="3:3">
      <c r="C47" t="s">
        <v>265</v>
      </c>
    </row>
    <row r="48" spans="3:3">
      <c r="C48" t="s">
        <v>266</v>
      </c>
    </row>
    <row r="49" spans="3:3">
      <c r="C49" t="s">
        <v>267</v>
      </c>
    </row>
    <row r="50" spans="3:3">
      <c r="C50" t="s">
        <v>268</v>
      </c>
    </row>
    <row r="51" spans="3:3">
      <c r="C51" t="s">
        <v>269</v>
      </c>
    </row>
    <row r="52" spans="3:3">
      <c r="C52" t="s">
        <v>270</v>
      </c>
    </row>
    <row r="53" spans="3:3">
      <c r="C53" t="s">
        <v>271</v>
      </c>
    </row>
    <row r="54" spans="3:3">
      <c r="C54" t="s">
        <v>272</v>
      </c>
    </row>
    <row r="55" spans="3:3">
      <c r="C55" t="s">
        <v>273</v>
      </c>
    </row>
    <row r="56" spans="3:3">
      <c r="C56" t="s">
        <v>274</v>
      </c>
    </row>
    <row r="57" spans="3:3">
      <c r="C57" t="s">
        <v>275</v>
      </c>
    </row>
    <row r="58" spans="3:3">
      <c r="C58" t="s">
        <v>276</v>
      </c>
    </row>
    <row r="59" spans="3:3">
      <c r="C59" t="s">
        <v>277</v>
      </c>
    </row>
    <row r="60" spans="3:3">
      <c r="C60" t="s">
        <v>278</v>
      </c>
    </row>
    <row r="61" spans="3:3">
      <c r="C61" t="s">
        <v>279</v>
      </c>
    </row>
    <row r="62" spans="3:3">
      <c r="C62" t="s">
        <v>280</v>
      </c>
    </row>
    <row r="63" spans="3:3">
      <c r="C63" t="s">
        <v>281</v>
      </c>
    </row>
    <row r="64" spans="3:3">
      <c r="C64" t="s">
        <v>282</v>
      </c>
    </row>
    <row r="65" spans="3:3">
      <c r="C65" t="s">
        <v>283</v>
      </c>
    </row>
    <row r="66" spans="3:3">
      <c r="C66" t="s">
        <v>284</v>
      </c>
    </row>
    <row r="67" spans="3:3">
      <c r="C67" t="s">
        <v>285</v>
      </c>
    </row>
    <row r="68" spans="3:3">
      <c r="C68" t="s">
        <v>286</v>
      </c>
    </row>
    <row r="69" spans="3:3">
      <c r="C69" t="s">
        <v>287</v>
      </c>
    </row>
    <row r="70" spans="3:3">
      <c r="C70" t="s">
        <v>288</v>
      </c>
    </row>
    <row r="71" spans="3:3">
      <c r="C71" t="s">
        <v>289</v>
      </c>
    </row>
    <row r="72" spans="3:3">
      <c r="C72" t="s">
        <v>290</v>
      </c>
    </row>
    <row r="73" spans="3:3">
      <c r="C73" t="s">
        <v>291</v>
      </c>
    </row>
    <row r="74" spans="3:3">
      <c r="C74" t="s">
        <v>292</v>
      </c>
    </row>
    <row r="75" spans="3:3">
      <c r="C75" t="s">
        <v>293</v>
      </c>
    </row>
    <row r="76" spans="3:3">
      <c r="C76" t="s">
        <v>294</v>
      </c>
    </row>
    <row r="77" spans="3:3">
      <c r="C77" t="s">
        <v>295</v>
      </c>
    </row>
    <row r="78" spans="3:3">
      <c r="C78" t="s">
        <v>296</v>
      </c>
    </row>
    <row r="79" spans="3:3">
      <c r="C79" t="s">
        <v>297</v>
      </c>
    </row>
    <row r="80" spans="3:3">
      <c r="C80" t="s">
        <v>298</v>
      </c>
    </row>
    <row r="81" spans="3:3">
      <c r="C81" t="s">
        <v>299</v>
      </c>
    </row>
    <row r="82" spans="3:3">
      <c r="C82" t="s">
        <v>300</v>
      </c>
    </row>
    <row r="83" spans="3:3">
      <c r="C83" t="s">
        <v>301</v>
      </c>
    </row>
    <row r="84" spans="3:3">
      <c r="C84" t="s">
        <v>302</v>
      </c>
    </row>
    <row r="85" spans="3:3">
      <c r="C85" t="s">
        <v>303</v>
      </c>
    </row>
    <row r="86" spans="3:3">
      <c r="C86" t="s">
        <v>304</v>
      </c>
    </row>
    <row r="87" spans="3:3">
      <c r="C87" t="s">
        <v>305</v>
      </c>
    </row>
    <row r="88" spans="3:3">
      <c r="C88" t="s">
        <v>306</v>
      </c>
    </row>
    <row r="89" spans="3:3">
      <c r="C89" t="s">
        <v>307</v>
      </c>
    </row>
    <row r="90" spans="3:3">
      <c r="C90" t="s">
        <v>308</v>
      </c>
    </row>
    <row r="91" spans="3:3">
      <c r="C91" t="s">
        <v>309</v>
      </c>
    </row>
    <row r="92" spans="3:3">
      <c r="C92" t="s">
        <v>310</v>
      </c>
    </row>
    <row r="93" spans="3:3">
      <c r="C93" t="s">
        <v>311</v>
      </c>
    </row>
    <row r="94" spans="3:3">
      <c r="C94" t="s">
        <v>312</v>
      </c>
    </row>
    <row r="95" spans="3:3">
      <c r="C95" t="s">
        <v>313</v>
      </c>
    </row>
    <row r="96" spans="3:3">
      <c r="C96" t="s">
        <v>314</v>
      </c>
    </row>
    <row r="97" spans="3:3">
      <c r="C97" t="s">
        <v>315</v>
      </c>
    </row>
    <row r="98" spans="3:3">
      <c r="C98" t="s">
        <v>316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D6"/>
  <sheetViews>
    <sheetView workbookViewId="0">
      <selection activeCell="F14" sqref="F14"/>
    </sheetView>
  </sheetViews>
  <sheetFormatPr defaultRowHeight="12.75"/>
  <cols>
    <col min="1" max="1" width="27.42578125" customWidth="1"/>
    <col min="2" max="2" width="36.5703125" customWidth="1"/>
    <col min="3" max="3" width="12.7109375" customWidth="1"/>
    <col min="4" max="4" width="14.140625" customWidth="1"/>
  </cols>
  <sheetData>
    <row r="1" spans="1:4">
      <c r="A1" s="103" t="s">
        <v>36</v>
      </c>
      <c r="B1" s="103" t="s">
        <v>37</v>
      </c>
      <c r="C1" s="108"/>
      <c r="D1" s="108">
        <v>4</v>
      </c>
    </row>
    <row r="3" spans="1:4">
      <c r="D3" t="s">
        <v>216</v>
      </c>
    </row>
    <row r="4" spans="1:4">
      <c r="D4" t="s">
        <v>217</v>
      </c>
    </row>
    <row r="5" spans="1:4">
      <c r="D5" t="s">
        <v>219</v>
      </c>
    </row>
    <row r="6" spans="1:4">
      <c r="D6" t="s">
        <v>218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E22"/>
  <sheetViews>
    <sheetView workbookViewId="0">
      <selection activeCell="H18" sqref="H18"/>
    </sheetView>
  </sheetViews>
  <sheetFormatPr defaultRowHeight="12.75"/>
  <cols>
    <col min="1" max="1" width="19.28515625" customWidth="1"/>
    <col min="2" max="2" width="33.7109375" customWidth="1"/>
    <col min="5" max="5" width="18.42578125" customWidth="1"/>
  </cols>
  <sheetData>
    <row r="1" spans="1:5">
      <c r="A1" s="103" t="s">
        <v>49</v>
      </c>
      <c r="B1" s="103" t="s">
        <v>50</v>
      </c>
      <c r="C1" s="104">
        <v>20</v>
      </c>
    </row>
    <row r="3" spans="1:5" ht="21" customHeight="1">
      <c r="A3" s="98" t="s">
        <v>187</v>
      </c>
      <c r="B3" s="98">
        <v>22</v>
      </c>
      <c r="C3" s="98"/>
      <c r="D3" s="98">
        <v>20</v>
      </c>
      <c r="E3" s="109" t="s">
        <v>188</v>
      </c>
    </row>
    <row r="4" spans="1:5">
      <c r="E4" t="s">
        <v>189</v>
      </c>
    </row>
    <row r="5" spans="1:5">
      <c r="E5" t="s">
        <v>190</v>
      </c>
    </row>
    <row r="6" spans="1:5">
      <c r="E6" t="s">
        <v>191</v>
      </c>
    </row>
    <row r="7" spans="1:5">
      <c r="E7" t="s">
        <v>192</v>
      </c>
    </row>
    <row r="8" spans="1:5">
      <c r="E8" t="s">
        <v>193</v>
      </c>
    </row>
    <row r="9" spans="1:5">
      <c r="E9" t="s">
        <v>194</v>
      </c>
    </row>
    <row r="10" spans="1:5">
      <c r="E10" t="s">
        <v>195</v>
      </c>
    </row>
    <row r="11" spans="1:5">
      <c r="E11" t="s">
        <v>196</v>
      </c>
    </row>
    <row r="12" spans="1:5">
      <c r="E12" t="s">
        <v>197</v>
      </c>
    </row>
    <row r="13" spans="1:5">
      <c r="E13" t="s">
        <v>198</v>
      </c>
    </row>
    <row r="14" spans="1:5">
      <c r="E14" t="s">
        <v>199</v>
      </c>
    </row>
    <row r="15" spans="1:5">
      <c r="E15" t="s">
        <v>200</v>
      </c>
    </row>
    <row r="16" spans="1:5">
      <c r="E16" t="s">
        <v>201</v>
      </c>
    </row>
    <row r="17" spans="5:5">
      <c r="E17" t="s">
        <v>202</v>
      </c>
    </row>
    <row r="18" spans="5:5">
      <c r="E18" t="s">
        <v>203</v>
      </c>
    </row>
    <row r="19" spans="5:5">
      <c r="E19" t="s">
        <v>204</v>
      </c>
    </row>
    <row r="20" spans="5:5">
      <c r="E20" t="s">
        <v>205</v>
      </c>
    </row>
    <row r="21" spans="5:5">
      <c r="E21" t="s">
        <v>206</v>
      </c>
    </row>
    <row r="22" spans="5:5">
      <c r="E22" t="s">
        <v>207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E15" sqref="E15"/>
    </sheetView>
  </sheetViews>
  <sheetFormatPr defaultRowHeight="12.75"/>
  <cols>
    <col min="1" max="1" width="27.85546875" customWidth="1"/>
    <col min="2" max="2" width="38.5703125" customWidth="1"/>
    <col min="5" max="5" width="18.85546875" customWidth="1"/>
  </cols>
  <sheetData>
    <row r="1" spans="1:5">
      <c r="A1" s="103" t="s">
        <v>33</v>
      </c>
      <c r="B1" s="103" t="s">
        <v>51</v>
      </c>
      <c r="C1" s="108">
        <v>8</v>
      </c>
    </row>
    <row r="2" spans="1:5" ht="28.5" customHeight="1">
      <c r="A2" s="107" t="s">
        <v>186</v>
      </c>
      <c r="B2">
        <v>11</v>
      </c>
      <c r="C2">
        <v>3</v>
      </c>
      <c r="D2" s="107">
        <v>8</v>
      </c>
      <c r="E2" s="106" t="s">
        <v>208</v>
      </c>
    </row>
    <row r="3" spans="1:5">
      <c r="E3" t="s">
        <v>209</v>
      </c>
    </row>
    <row r="4" spans="1:5">
      <c r="E4" t="s">
        <v>210</v>
      </c>
    </row>
    <row r="5" spans="1:5">
      <c r="E5" t="s">
        <v>211</v>
      </c>
    </row>
    <row r="6" spans="1:5">
      <c r="E6" t="s">
        <v>212</v>
      </c>
    </row>
    <row r="7" spans="1:5">
      <c r="E7" t="s">
        <v>213</v>
      </c>
    </row>
    <row r="8" spans="1:5">
      <c r="E8" t="s">
        <v>214</v>
      </c>
    </row>
    <row r="9" spans="1:5">
      <c r="E9" t="s">
        <v>215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activeCell="F26" sqref="F26"/>
    </sheetView>
  </sheetViews>
  <sheetFormatPr defaultRowHeight="12.75"/>
  <cols>
    <col min="1" max="1" width="18" customWidth="1"/>
    <col min="2" max="2" width="36.85546875" customWidth="1"/>
    <col min="5" max="5" width="19" customWidth="1"/>
  </cols>
  <sheetData>
    <row r="1" spans="1:6">
      <c r="A1" s="103" t="s">
        <v>21</v>
      </c>
      <c r="B1" s="103" t="s">
        <v>22</v>
      </c>
      <c r="C1" s="104">
        <v>18</v>
      </c>
    </row>
    <row r="3" spans="1:6" ht="190.5" customHeight="1">
      <c r="A3" s="98" t="s">
        <v>182</v>
      </c>
      <c r="B3">
        <v>14</v>
      </c>
      <c r="D3" s="107">
        <v>14</v>
      </c>
      <c r="E3" s="106" t="s">
        <v>183</v>
      </c>
      <c r="F3" s="107" t="s">
        <v>184</v>
      </c>
    </row>
    <row r="4" spans="1:6" ht="60" customHeight="1">
      <c r="A4" s="98" t="s">
        <v>182</v>
      </c>
      <c r="B4">
        <v>4</v>
      </c>
      <c r="D4" s="107">
        <v>4</v>
      </c>
      <c r="E4" s="106" t="s">
        <v>185</v>
      </c>
      <c r="F4" s="107" t="s">
        <v>181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G4" sqref="G4"/>
    </sheetView>
  </sheetViews>
  <sheetFormatPr defaultRowHeight="12.75"/>
  <cols>
    <col min="1" max="1" width="20.140625" customWidth="1"/>
    <col min="2" max="2" width="47.7109375" bestFit="1" customWidth="1"/>
    <col min="5" max="5" width="18.7109375" customWidth="1"/>
  </cols>
  <sheetData>
    <row r="1" spans="1:6">
      <c r="A1" s="103" t="s">
        <v>19</v>
      </c>
      <c r="B1" s="103" t="s">
        <v>20</v>
      </c>
      <c r="C1" s="104">
        <v>31</v>
      </c>
    </row>
    <row r="3" spans="1:6" ht="15">
      <c r="A3" s="105" t="s">
        <v>174</v>
      </c>
      <c r="B3" s="105" t="s">
        <v>175</v>
      </c>
      <c r="C3" s="105" t="s">
        <v>176</v>
      </c>
      <c r="D3" s="105" t="s">
        <v>177</v>
      </c>
      <c r="E3" s="105" t="s">
        <v>53</v>
      </c>
    </row>
    <row r="4" spans="1:6" ht="180" customHeight="1">
      <c r="A4" s="100" t="s">
        <v>178</v>
      </c>
      <c r="B4">
        <v>14</v>
      </c>
      <c r="C4">
        <v>2</v>
      </c>
      <c r="D4" s="107">
        <v>12</v>
      </c>
      <c r="E4" s="106" t="s">
        <v>179</v>
      </c>
      <c r="F4" s="107" t="s">
        <v>180</v>
      </c>
    </row>
    <row r="5" spans="1:6" ht="23.25" customHeight="1">
      <c r="A5" s="100" t="s">
        <v>178</v>
      </c>
      <c r="B5">
        <v>24</v>
      </c>
      <c r="C5">
        <v>5</v>
      </c>
      <c r="D5" s="107">
        <v>19</v>
      </c>
      <c r="E5" s="106" t="s">
        <v>317</v>
      </c>
      <c r="F5" s="107" t="s">
        <v>181</v>
      </c>
    </row>
    <row r="6" spans="1:6">
      <c r="E6" t="s">
        <v>318</v>
      </c>
    </row>
    <row r="7" spans="1:6">
      <c r="E7" t="s">
        <v>319</v>
      </c>
    </row>
    <row r="8" spans="1:6">
      <c r="E8" t="s">
        <v>320</v>
      </c>
    </row>
    <row r="9" spans="1:6">
      <c r="E9" t="s">
        <v>321</v>
      </c>
    </row>
    <row r="10" spans="1:6">
      <c r="E10" t="s">
        <v>322</v>
      </c>
    </row>
    <row r="11" spans="1:6">
      <c r="E11" t="s">
        <v>323</v>
      </c>
    </row>
    <row r="12" spans="1:6">
      <c r="E12" t="s">
        <v>324</v>
      </c>
    </row>
    <row r="13" spans="1:6">
      <c r="E13" t="s">
        <v>325</v>
      </c>
    </row>
    <row r="14" spans="1:6">
      <c r="E14" t="s">
        <v>326</v>
      </c>
    </row>
    <row r="15" spans="1:6">
      <c r="E15" t="s">
        <v>327</v>
      </c>
    </row>
    <row r="16" spans="1:6">
      <c r="E16" t="s">
        <v>328</v>
      </c>
    </row>
    <row r="17" spans="5:5">
      <c r="E17" t="s">
        <v>329</v>
      </c>
    </row>
    <row r="18" spans="5:5">
      <c r="E18" t="s">
        <v>330</v>
      </c>
    </row>
    <row r="19" spans="5:5">
      <c r="E19" t="s">
        <v>331</v>
      </c>
    </row>
    <row r="20" spans="5:5">
      <c r="E20" t="s">
        <v>332</v>
      </c>
    </row>
    <row r="21" spans="5:5">
      <c r="E21" t="s">
        <v>333</v>
      </c>
    </row>
    <row r="22" spans="5:5">
      <c r="E22" t="s">
        <v>334</v>
      </c>
    </row>
    <row r="23" spans="5:5">
      <c r="E23" t="s">
        <v>335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"/>
  <sheetViews>
    <sheetView workbookViewId="0">
      <selection activeCell="B11" sqref="B11"/>
    </sheetView>
  </sheetViews>
  <sheetFormatPr defaultRowHeight="12.75"/>
  <cols>
    <col min="1" max="1" width="24.7109375" customWidth="1"/>
    <col min="2" max="2" width="37.5703125" customWidth="1"/>
  </cols>
  <sheetData>
    <row r="1" spans="1:7">
      <c r="A1" s="113" t="s">
        <v>585</v>
      </c>
      <c r="B1" s="113" t="s">
        <v>586</v>
      </c>
      <c r="C1" s="115">
        <v>3</v>
      </c>
      <c r="D1" s="115"/>
      <c r="E1" s="115"/>
      <c r="F1" s="115"/>
      <c r="G1" s="115"/>
    </row>
    <row r="3" spans="1:7">
      <c r="A3" t="s">
        <v>590</v>
      </c>
      <c r="B3" t="s">
        <v>591</v>
      </c>
    </row>
    <row r="4" spans="1:7">
      <c r="A4" s="98" t="s">
        <v>140</v>
      </c>
      <c r="B4" t="s">
        <v>592</v>
      </c>
    </row>
    <row r="5" spans="1:7">
      <c r="A5" s="98" t="s">
        <v>151</v>
      </c>
      <c r="B5" t="s">
        <v>593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54"/>
  <sheetViews>
    <sheetView workbookViewId="0">
      <selection activeCell="B8" sqref="B8"/>
    </sheetView>
  </sheetViews>
  <sheetFormatPr defaultRowHeight="12.75"/>
  <cols>
    <col min="1" max="1" width="26" style="98" customWidth="1"/>
    <col min="2" max="2" width="36.7109375" style="98" customWidth="1"/>
    <col min="3" max="3" width="16.28515625" style="98" customWidth="1"/>
    <col min="5" max="5" width="18.85546875" customWidth="1"/>
  </cols>
  <sheetData>
    <row r="1" spans="1:6" ht="15.75">
      <c r="A1" s="101" t="s">
        <v>42</v>
      </c>
      <c r="B1" s="101" t="s">
        <v>26</v>
      </c>
      <c r="C1" s="102">
        <v>51</v>
      </c>
    </row>
    <row r="2" spans="1:6" ht="15.75">
      <c r="A2" s="100">
        <v>7606</v>
      </c>
      <c r="B2" s="116"/>
      <c r="C2" s="117"/>
    </row>
    <row r="3" spans="1:6">
      <c r="A3" s="98" t="s">
        <v>70</v>
      </c>
      <c r="B3" s="98" t="s">
        <v>594</v>
      </c>
      <c r="C3" s="98" t="s">
        <v>595</v>
      </c>
    </row>
    <row r="4" spans="1:6">
      <c r="A4" s="98" t="s">
        <v>70</v>
      </c>
      <c r="B4" s="98" t="s">
        <v>71</v>
      </c>
      <c r="C4" s="98" t="s">
        <v>72</v>
      </c>
      <c r="F4" s="98"/>
    </row>
    <row r="5" spans="1:6">
      <c r="A5" s="98" t="s">
        <v>70</v>
      </c>
      <c r="B5" s="98" t="s">
        <v>73</v>
      </c>
      <c r="C5" s="98" t="s">
        <v>74</v>
      </c>
      <c r="F5" s="98"/>
    </row>
    <row r="6" spans="1:6">
      <c r="A6" s="98" t="s">
        <v>70</v>
      </c>
      <c r="B6" s="98" t="s">
        <v>75</v>
      </c>
      <c r="C6" s="98" t="s">
        <v>76</v>
      </c>
    </row>
    <row r="7" spans="1:6">
      <c r="A7" s="98" t="s">
        <v>70</v>
      </c>
      <c r="B7" s="98" t="s">
        <v>77</v>
      </c>
      <c r="C7" s="98" t="s">
        <v>78</v>
      </c>
    </row>
    <row r="8" spans="1:6">
      <c r="A8" s="98" t="s">
        <v>70</v>
      </c>
      <c r="B8" s="98" t="s">
        <v>79</v>
      </c>
      <c r="C8" s="98" t="s">
        <v>80</v>
      </c>
    </row>
    <row r="9" spans="1:6">
      <c r="A9" s="98" t="s">
        <v>70</v>
      </c>
      <c r="B9" s="98" t="s">
        <v>81</v>
      </c>
      <c r="C9" s="98" t="s">
        <v>82</v>
      </c>
    </row>
    <row r="10" spans="1:6">
      <c r="A10" s="98" t="s">
        <v>70</v>
      </c>
      <c r="B10" s="98" t="s">
        <v>83</v>
      </c>
      <c r="C10" s="98" t="s">
        <v>84</v>
      </c>
    </row>
    <row r="11" spans="1:6">
      <c r="A11" s="98" t="s">
        <v>70</v>
      </c>
      <c r="B11" s="98" t="s">
        <v>85</v>
      </c>
      <c r="C11" s="98" t="s">
        <v>86</v>
      </c>
    </row>
    <row r="12" spans="1:6">
      <c r="A12" s="98" t="s">
        <v>70</v>
      </c>
      <c r="B12" s="98" t="s">
        <v>87</v>
      </c>
      <c r="C12" s="98" t="s">
        <v>88</v>
      </c>
    </row>
    <row r="13" spans="1:6">
      <c r="A13" s="98" t="s">
        <v>70</v>
      </c>
      <c r="B13" s="98" t="s">
        <v>89</v>
      </c>
      <c r="C13" s="98" t="s">
        <v>90</v>
      </c>
    </row>
    <row r="14" spans="1:6">
      <c r="A14" s="98" t="s">
        <v>91</v>
      </c>
      <c r="B14" s="98" t="s">
        <v>92</v>
      </c>
      <c r="C14" s="98" t="s">
        <v>93</v>
      </c>
    </row>
    <row r="15" spans="1:6">
      <c r="A15" s="98" t="s">
        <v>70</v>
      </c>
      <c r="B15" s="98" t="s">
        <v>94</v>
      </c>
      <c r="C15" s="98" t="s">
        <v>95</v>
      </c>
    </row>
    <row r="16" spans="1:6">
      <c r="A16" s="98" t="s">
        <v>70</v>
      </c>
      <c r="B16" s="98" t="s">
        <v>96</v>
      </c>
      <c r="C16" s="98" t="s">
        <v>97</v>
      </c>
    </row>
    <row r="17" spans="1:3">
      <c r="A17" s="98" t="s">
        <v>70</v>
      </c>
      <c r="B17" s="98" t="s">
        <v>98</v>
      </c>
      <c r="C17" s="98" t="s">
        <v>99</v>
      </c>
    </row>
    <row r="18" spans="1:3">
      <c r="A18" s="98" t="s">
        <v>70</v>
      </c>
      <c r="B18" s="98" t="s">
        <v>100</v>
      </c>
      <c r="C18" s="98" t="s">
        <v>101</v>
      </c>
    </row>
    <row r="19" spans="1:3">
      <c r="A19" s="98" t="s">
        <v>70</v>
      </c>
      <c r="B19" s="98" t="s">
        <v>102</v>
      </c>
      <c r="C19" s="98" t="s">
        <v>103</v>
      </c>
    </row>
    <row r="20" spans="1:3">
      <c r="A20" s="98" t="s">
        <v>70</v>
      </c>
      <c r="B20" s="98" t="s">
        <v>104</v>
      </c>
      <c r="C20" s="98" t="s">
        <v>105</v>
      </c>
    </row>
    <row r="21" spans="1:3">
      <c r="A21" s="98" t="s">
        <v>70</v>
      </c>
      <c r="B21" s="98" t="s">
        <v>106</v>
      </c>
      <c r="C21" s="98" t="s">
        <v>107</v>
      </c>
    </row>
    <row r="22" spans="1:3">
      <c r="A22" s="98" t="s">
        <v>70</v>
      </c>
      <c r="B22" s="98" t="s">
        <v>108</v>
      </c>
      <c r="C22" s="98" t="s">
        <v>109</v>
      </c>
    </row>
    <row r="23" spans="1:3">
      <c r="A23" s="98" t="s">
        <v>70</v>
      </c>
      <c r="B23" s="98" t="s">
        <v>110</v>
      </c>
      <c r="C23" s="98" t="s">
        <v>111</v>
      </c>
    </row>
    <row r="24" spans="1:3">
      <c r="A24" s="98" t="s">
        <v>70</v>
      </c>
      <c r="B24" s="98" t="s">
        <v>112</v>
      </c>
      <c r="C24" s="98" t="s">
        <v>113</v>
      </c>
    </row>
    <row r="25" spans="1:3">
      <c r="A25" s="98" t="s">
        <v>70</v>
      </c>
      <c r="B25" s="98" t="s">
        <v>114</v>
      </c>
      <c r="C25" s="98" t="s">
        <v>115</v>
      </c>
    </row>
    <row r="26" spans="1:3">
      <c r="A26" s="98" t="s">
        <v>70</v>
      </c>
      <c r="B26" s="98" t="s">
        <v>116</v>
      </c>
      <c r="C26" s="98" t="s">
        <v>117</v>
      </c>
    </row>
    <row r="27" spans="1:3">
      <c r="A27" s="98" t="s">
        <v>70</v>
      </c>
      <c r="B27" s="98" t="s">
        <v>118</v>
      </c>
      <c r="C27" s="98" t="s">
        <v>119</v>
      </c>
    </row>
    <row r="28" spans="1:3">
      <c r="A28" s="98" t="s">
        <v>70</v>
      </c>
      <c r="B28" s="98" t="s">
        <v>120</v>
      </c>
      <c r="C28" s="98" t="s">
        <v>121</v>
      </c>
    </row>
    <row r="29" spans="1:3">
      <c r="A29" s="98" t="s">
        <v>70</v>
      </c>
      <c r="B29" s="98" t="s">
        <v>122</v>
      </c>
      <c r="C29" s="98" t="s">
        <v>123</v>
      </c>
    </row>
    <row r="30" spans="1:3">
      <c r="A30" s="98" t="s">
        <v>70</v>
      </c>
      <c r="B30" s="98" t="s">
        <v>124</v>
      </c>
      <c r="C30" s="98" t="s">
        <v>125</v>
      </c>
    </row>
    <row r="31" spans="1:3">
      <c r="A31" s="98" t="s">
        <v>70</v>
      </c>
      <c r="B31" s="98" t="s">
        <v>126</v>
      </c>
      <c r="C31" s="98" t="s">
        <v>127</v>
      </c>
    </row>
    <row r="32" spans="1:3">
      <c r="A32" s="98" t="s">
        <v>70</v>
      </c>
      <c r="B32" s="98" t="s">
        <v>128</v>
      </c>
      <c r="C32" s="98" t="s">
        <v>129</v>
      </c>
    </row>
    <row r="33" spans="1:3">
      <c r="A33" s="98" t="s">
        <v>70</v>
      </c>
      <c r="B33" s="98" t="s">
        <v>130</v>
      </c>
      <c r="C33" s="98" t="s">
        <v>131</v>
      </c>
    </row>
    <row r="34" spans="1:3">
      <c r="A34" s="98" t="s">
        <v>70</v>
      </c>
      <c r="B34" s="98" t="s">
        <v>132</v>
      </c>
      <c r="C34" s="98" t="s">
        <v>133</v>
      </c>
    </row>
    <row r="35" spans="1:3">
      <c r="A35" s="100">
        <v>7604</v>
      </c>
    </row>
    <row r="36" spans="1:3">
      <c r="A36" s="98" t="s">
        <v>70</v>
      </c>
      <c r="B36" s="98" t="s">
        <v>134</v>
      </c>
      <c r="C36" s="98" t="s">
        <v>135</v>
      </c>
    </row>
    <row r="37" spans="1:3">
      <c r="A37" s="98" t="s">
        <v>70</v>
      </c>
      <c r="B37" s="98" t="s">
        <v>136</v>
      </c>
      <c r="C37" s="98" t="s">
        <v>137</v>
      </c>
    </row>
    <row r="38" spans="1:3">
      <c r="A38" s="98" t="s">
        <v>70</v>
      </c>
      <c r="B38" s="98" t="s">
        <v>138</v>
      </c>
      <c r="C38" s="98" t="s">
        <v>139</v>
      </c>
    </row>
    <row r="39" spans="1:3">
      <c r="A39" s="98" t="s">
        <v>70</v>
      </c>
      <c r="B39" s="98" t="s">
        <v>141</v>
      </c>
      <c r="C39" s="98" t="s">
        <v>142</v>
      </c>
    </row>
    <row r="40" spans="1:3">
      <c r="A40" s="98" t="s">
        <v>70</v>
      </c>
      <c r="B40" s="98" t="s">
        <v>143</v>
      </c>
      <c r="C40" s="98" t="s">
        <v>144</v>
      </c>
    </row>
    <row r="41" spans="1:3">
      <c r="A41" s="98" t="s">
        <v>70</v>
      </c>
      <c r="B41" s="98" t="s">
        <v>145</v>
      </c>
      <c r="C41" s="98" t="s">
        <v>146</v>
      </c>
    </row>
    <row r="42" spans="1:3" ht="15">
      <c r="A42" s="99" t="s">
        <v>70</v>
      </c>
      <c r="B42" s="98" t="s">
        <v>147</v>
      </c>
      <c r="C42" s="98" t="s">
        <v>148</v>
      </c>
    </row>
    <row r="43" spans="1:3">
      <c r="A43" s="98" t="s">
        <v>70</v>
      </c>
      <c r="B43" s="98" t="s">
        <v>149</v>
      </c>
      <c r="C43" s="98" t="s">
        <v>150</v>
      </c>
    </row>
    <row r="44" spans="1:3">
      <c r="A44" s="98" t="s">
        <v>70</v>
      </c>
      <c r="B44" s="98" t="s">
        <v>152</v>
      </c>
      <c r="C44" s="98" t="s">
        <v>153</v>
      </c>
    </row>
    <row r="45" spans="1:3">
      <c r="A45" s="98" t="s">
        <v>70</v>
      </c>
      <c r="B45" s="98" t="s">
        <v>154</v>
      </c>
      <c r="C45" s="98" t="s">
        <v>155</v>
      </c>
    </row>
    <row r="46" spans="1:3">
      <c r="A46" s="98" t="s">
        <v>70</v>
      </c>
      <c r="B46" s="98" t="s">
        <v>156</v>
      </c>
      <c r="C46" s="98" t="s">
        <v>157</v>
      </c>
    </row>
    <row r="47" spans="1:3">
      <c r="A47" s="98" t="s">
        <v>70</v>
      </c>
      <c r="B47" s="98" t="s">
        <v>158</v>
      </c>
      <c r="C47" s="98" t="s">
        <v>159</v>
      </c>
    </row>
    <row r="48" spans="1:3">
      <c r="A48" s="98" t="s">
        <v>70</v>
      </c>
      <c r="B48" s="98" t="s">
        <v>160</v>
      </c>
      <c r="C48" s="98" t="s">
        <v>161</v>
      </c>
    </row>
    <row r="49" spans="1:3">
      <c r="A49" s="98" t="s">
        <v>70</v>
      </c>
      <c r="B49" s="98" t="s">
        <v>162</v>
      </c>
      <c r="C49" s="98" t="s">
        <v>163</v>
      </c>
    </row>
    <row r="50" spans="1:3">
      <c r="A50" s="98" t="s">
        <v>70</v>
      </c>
      <c r="B50" s="98" t="s">
        <v>164</v>
      </c>
      <c r="C50" s="98" t="s">
        <v>165</v>
      </c>
    </row>
    <row r="51" spans="1:3">
      <c r="A51" s="98" t="s">
        <v>70</v>
      </c>
      <c r="B51" s="98" t="s">
        <v>166</v>
      </c>
      <c r="C51" s="98" t="s">
        <v>167</v>
      </c>
    </row>
    <row r="52" spans="1:3">
      <c r="A52" s="98" t="s">
        <v>70</v>
      </c>
      <c r="B52" s="98" t="s">
        <v>168</v>
      </c>
      <c r="C52" s="98" t="s">
        <v>169</v>
      </c>
    </row>
    <row r="53" spans="1:3">
      <c r="A53" s="98" t="s">
        <v>70</v>
      </c>
      <c r="B53" s="98" t="s">
        <v>170</v>
      </c>
      <c r="C53" s="98" t="s">
        <v>171</v>
      </c>
    </row>
    <row r="54" spans="1:3" ht="15">
      <c r="A54" s="99" t="s">
        <v>70</v>
      </c>
      <c r="B54" s="99" t="s">
        <v>172</v>
      </c>
      <c r="C54" s="99" t="s">
        <v>173</v>
      </c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H6"/>
  <sheetViews>
    <sheetView workbookViewId="0">
      <selection activeCell="D17" sqref="D17"/>
    </sheetView>
  </sheetViews>
  <sheetFormatPr defaultRowHeight="12.75"/>
  <cols>
    <col min="1" max="1" width="16.28515625" customWidth="1"/>
    <col min="2" max="2" width="16.7109375" customWidth="1"/>
    <col min="5" max="5" width="18.28515625" customWidth="1"/>
    <col min="6" max="6" width="19.28515625" customWidth="1"/>
  </cols>
  <sheetData>
    <row r="1" spans="1:8" ht="38.25">
      <c r="A1" s="90" t="s">
        <v>52</v>
      </c>
      <c r="B1" s="91" t="s">
        <v>53</v>
      </c>
      <c r="C1" s="91" t="s">
        <v>54</v>
      </c>
      <c r="D1" s="91"/>
      <c r="E1" s="90" t="s">
        <v>52</v>
      </c>
      <c r="F1" s="90" t="s">
        <v>55</v>
      </c>
      <c r="G1" s="90" t="s">
        <v>56</v>
      </c>
      <c r="H1" s="90" t="s">
        <v>57</v>
      </c>
    </row>
    <row r="2" spans="1:8" ht="15">
      <c r="A2" s="92" t="s">
        <v>23</v>
      </c>
      <c r="B2" s="92" t="s">
        <v>58</v>
      </c>
      <c r="C2" s="93">
        <v>574.81200000000001</v>
      </c>
      <c r="D2" s="94" t="s">
        <v>59</v>
      </c>
      <c r="E2" s="95" t="s">
        <v>60</v>
      </c>
      <c r="F2" s="95" t="s">
        <v>61</v>
      </c>
      <c r="G2" s="95" t="s">
        <v>62</v>
      </c>
      <c r="H2" s="96">
        <v>20000</v>
      </c>
    </row>
    <row r="3" spans="1:8" ht="15">
      <c r="A3" s="92" t="s">
        <v>23</v>
      </c>
      <c r="B3" s="92" t="s">
        <v>63</v>
      </c>
      <c r="C3" s="93">
        <v>574.81200000000001</v>
      </c>
      <c r="D3" s="94" t="s">
        <v>59</v>
      </c>
      <c r="E3" s="95" t="s">
        <v>60</v>
      </c>
      <c r="F3" s="95" t="s">
        <v>61</v>
      </c>
      <c r="G3" s="95" t="s">
        <v>62</v>
      </c>
      <c r="H3" s="96">
        <v>20000</v>
      </c>
    </row>
    <row r="4" spans="1:8" ht="15">
      <c r="A4" s="92" t="s">
        <v>24</v>
      </c>
      <c r="B4" s="92" t="s">
        <v>64</v>
      </c>
      <c r="C4" s="93">
        <v>2882.904</v>
      </c>
      <c r="D4" s="94" t="s">
        <v>59</v>
      </c>
      <c r="E4" s="95" t="s">
        <v>65</v>
      </c>
      <c r="F4" s="95" t="s">
        <v>66</v>
      </c>
      <c r="G4" s="95" t="s">
        <v>62</v>
      </c>
      <c r="H4" s="96">
        <v>42000</v>
      </c>
    </row>
    <row r="5" spans="1:8" ht="15">
      <c r="A5" s="92" t="s">
        <v>25</v>
      </c>
      <c r="B5" s="92" t="s">
        <v>67</v>
      </c>
      <c r="C5" s="93">
        <v>616.64400000000001</v>
      </c>
      <c r="D5" s="94" t="s">
        <v>59</v>
      </c>
      <c r="E5" s="95" t="s">
        <v>25</v>
      </c>
      <c r="F5" s="95" t="s">
        <v>68</v>
      </c>
      <c r="G5" s="95" t="s">
        <v>62</v>
      </c>
      <c r="H5" s="96">
        <v>25000</v>
      </c>
    </row>
    <row r="6" spans="1:8" ht="15">
      <c r="A6" s="92" t="s">
        <v>25</v>
      </c>
      <c r="B6" s="97" t="s">
        <v>69</v>
      </c>
      <c r="C6" s="93">
        <v>616.64400000000001</v>
      </c>
      <c r="D6" s="94" t="s">
        <v>59</v>
      </c>
      <c r="E6" s="95" t="s">
        <v>25</v>
      </c>
      <c r="F6" s="95" t="s">
        <v>68</v>
      </c>
      <c r="G6" s="95" t="s">
        <v>62</v>
      </c>
      <c r="H6" s="96">
        <v>25000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1"/>
  <sheetViews>
    <sheetView topLeftCell="A25" workbookViewId="0">
      <selection activeCell="C45" sqref="C45:D45"/>
    </sheetView>
  </sheetViews>
  <sheetFormatPr defaultRowHeight="12.75"/>
  <cols>
    <col min="1" max="1" width="27.5703125" customWidth="1"/>
    <col min="2" max="2" width="30.7109375" customWidth="1"/>
    <col min="3" max="3" width="18.140625" customWidth="1"/>
    <col min="4" max="4" width="18.85546875" customWidth="1"/>
  </cols>
  <sheetData>
    <row r="1" spans="1:4">
      <c r="A1" s="103" t="s">
        <v>45</v>
      </c>
      <c r="B1" s="103" t="s">
        <v>46</v>
      </c>
      <c r="C1" s="104">
        <v>44</v>
      </c>
    </row>
    <row r="2" spans="1:4">
      <c r="C2" t="s">
        <v>537</v>
      </c>
      <c r="D2" s="98" t="s">
        <v>495</v>
      </c>
    </row>
    <row r="3" spans="1:4">
      <c r="C3" t="s">
        <v>538</v>
      </c>
      <c r="D3" s="98" t="s">
        <v>496</v>
      </c>
    </row>
    <row r="4" spans="1:4">
      <c r="C4" t="s">
        <v>539</v>
      </c>
      <c r="D4" s="98" t="s">
        <v>497</v>
      </c>
    </row>
    <row r="5" spans="1:4">
      <c r="C5" t="s">
        <v>540</v>
      </c>
      <c r="D5" s="98" t="s">
        <v>498</v>
      </c>
    </row>
    <row r="6" spans="1:4">
      <c r="C6" t="s">
        <v>541</v>
      </c>
      <c r="D6" s="98" t="s">
        <v>499</v>
      </c>
    </row>
    <row r="7" spans="1:4">
      <c r="C7" t="s">
        <v>542</v>
      </c>
      <c r="D7" s="98" t="s">
        <v>500</v>
      </c>
    </row>
    <row r="8" spans="1:4">
      <c r="C8" t="s">
        <v>543</v>
      </c>
      <c r="D8" s="98" t="s">
        <v>501</v>
      </c>
    </row>
    <row r="9" spans="1:4">
      <c r="C9" t="s">
        <v>544</v>
      </c>
      <c r="D9" s="98" t="s">
        <v>502</v>
      </c>
    </row>
    <row r="10" spans="1:4">
      <c r="C10" t="s">
        <v>545</v>
      </c>
      <c r="D10" s="98" t="s">
        <v>503</v>
      </c>
    </row>
    <row r="11" spans="1:4">
      <c r="C11" t="s">
        <v>546</v>
      </c>
      <c r="D11" s="98" t="s">
        <v>504</v>
      </c>
    </row>
    <row r="12" spans="1:4" ht="15">
      <c r="C12" t="s">
        <v>547</v>
      </c>
      <c r="D12" s="99" t="s">
        <v>505</v>
      </c>
    </row>
    <row r="13" spans="1:4" ht="15">
      <c r="C13" t="s">
        <v>548</v>
      </c>
      <c r="D13" s="99" t="s">
        <v>506</v>
      </c>
    </row>
    <row r="14" spans="1:4">
      <c r="C14" t="s">
        <v>549</v>
      </c>
      <c r="D14" s="98" t="s">
        <v>507</v>
      </c>
    </row>
    <row r="15" spans="1:4">
      <c r="C15" t="s">
        <v>550</v>
      </c>
      <c r="D15" s="98" t="s">
        <v>508</v>
      </c>
    </row>
    <row r="16" spans="1:4" ht="15">
      <c r="C16" s="111" t="s">
        <v>551</v>
      </c>
      <c r="D16" s="99" t="s">
        <v>509</v>
      </c>
    </row>
    <row r="17" spans="3:4">
      <c r="C17" t="s">
        <v>552</v>
      </c>
      <c r="D17" s="98" t="s">
        <v>510</v>
      </c>
    </row>
    <row r="18" spans="3:4">
      <c r="C18" t="s">
        <v>553</v>
      </c>
      <c r="D18" s="98" t="s">
        <v>511</v>
      </c>
    </row>
    <row r="19" spans="3:4">
      <c r="C19" t="s">
        <v>554</v>
      </c>
      <c r="D19" s="98" t="s">
        <v>512</v>
      </c>
    </row>
    <row r="20" spans="3:4">
      <c r="C20" t="s">
        <v>555</v>
      </c>
      <c r="D20" s="98" t="s">
        <v>513</v>
      </c>
    </row>
    <row r="21" spans="3:4">
      <c r="C21" t="s">
        <v>556</v>
      </c>
      <c r="D21" s="98" t="s">
        <v>514</v>
      </c>
    </row>
    <row r="22" spans="3:4">
      <c r="C22" t="s">
        <v>557</v>
      </c>
      <c r="D22" s="98" t="s">
        <v>515</v>
      </c>
    </row>
    <row r="23" spans="3:4">
      <c r="C23" t="s">
        <v>558</v>
      </c>
      <c r="D23" s="98" t="s">
        <v>516</v>
      </c>
    </row>
    <row r="24" spans="3:4">
      <c r="C24" t="s">
        <v>559</v>
      </c>
      <c r="D24" s="98" t="s">
        <v>517</v>
      </c>
    </row>
    <row r="25" spans="3:4">
      <c r="C25" t="s">
        <v>560</v>
      </c>
      <c r="D25" s="98" t="s">
        <v>518</v>
      </c>
    </row>
    <row r="26" spans="3:4">
      <c r="C26" t="s">
        <v>561</v>
      </c>
      <c r="D26" s="98" t="s">
        <v>519</v>
      </c>
    </row>
    <row r="27" spans="3:4">
      <c r="C27" t="s">
        <v>562</v>
      </c>
      <c r="D27" s="98" t="s">
        <v>520</v>
      </c>
    </row>
    <row r="28" spans="3:4">
      <c r="C28" t="s">
        <v>563</v>
      </c>
      <c r="D28" s="98" t="s">
        <v>521</v>
      </c>
    </row>
    <row r="29" spans="3:4">
      <c r="C29" t="s">
        <v>564</v>
      </c>
      <c r="D29" s="98" t="s">
        <v>522</v>
      </c>
    </row>
    <row r="30" spans="3:4">
      <c r="C30" t="s">
        <v>565</v>
      </c>
      <c r="D30" s="98" t="s">
        <v>523</v>
      </c>
    </row>
    <row r="31" spans="3:4">
      <c r="C31" t="s">
        <v>566</v>
      </c>
      <c r="D31" s="98" t="s">
        <v>524</v>
      </c>
    </row>
    <row r="32" spans="3:4">
      <c r="C32" t="s">
        <v>567</v>
      </c>
      <c r="D32" s="98" t="s">
        <v>525</v>
      </c>
    </row>
    <row r="33" spans="3:4">
      <c r="C33" t="s">
        <v>568</v>
      </c>
      <c r="D33" s="98" t="s">
        <v>526</v>
      </c>
    </row>
    <row r="34" spans="3:4">
      <c r="C34" t="s">
        <v>569</v>
      </c>
      <c r="D34" s="98" t="s">
        <v>527</v>
      </c>
    </row>
    <row r="35" spans="3:4">
      <c r="C35" t="s">
        <v>570</v>
      </c>
      <c r="D35" s="98" t="s">
        <v>528</v>
      </c>
    </row>
    <row r="36" spans="3:4">
      <c r="C36" t="s">
        <v>571</v>
      </c>
      <c r="D36" s="98" t="s">
        <v>529</v>
      </c>
    </row>
    <row r="37" spans="3:4">
      <c r="C37" t="s">
        <v>572</v>
      </c>
      <c r="D37" s="98" t="s">
        <v>530</v>
      </c>
    </row>
    <row r="38" spans="3:4">
      <c r="C38" t="s">
        <v>573</v>
      </c>
      <c r="D38" s="98" t="s">
        <v>531</v>
      </c>
    </row>
    <row r="39" spans="3:4">
      <c r="C39" t="s">
        <v>574</v>
      </c>
      <c r="D39" s="98" t="s">
        <v>532</v>
      </c>
    </row>
    <row r="40" spans="3:4">
      <c r="C40" t="s">
        <v>575</v>
      </c>
      <c r="D40" s="98" t="s">
        <v>533</v>
      </c>
    </row>
    <row r="41" spans="3:4">
      <c r="C41" t="s">
        <v>576</v>
      </c>
      <c r="D41" s="98" t="s">
        <v>534</v>
      </c>
    </row>
    <row r="42" spans="3:4" ht="15">
      <c r="C42" s="111" t="s">
        <v>577</v>
      </c>
      <c r="D42" s="99" t="s">
        <v>535</v>
      </c>
    </row>
    <row r="43" spans="3:4">
      <c r="C43" t="s">
        <v>578</v>
      </c>
      <c r="D43" s="98" t="s">
        <v>536</v>
      </c>
    </row>
    <row r="44" spans="3:4">
      <c r="C44" t="s">
        <v>579</v>
      </c>
      <c r="D44" s="98" t="s">
        <v>580</v>
      </c>
    </row>
    <row r="45" spans="3:4">
      <c r="C45" t="s">
        <v>605</v>
      </c>
      <c r="D45" s="98" t="s">
        <v>606</v>
      </c>
    </row>
    <row r="46" spans="3:4">
      <c r="D46" s="98"/>
    </row>
    <row r="47" spans="3:4">
      <c r="D47" s="98"/>
    </row>
    <row r="48" spans="3:4">
      <c r="D48" s="98"/>
    </row>
    <row r="49" spans="4:4">
      <c r="D49" s="98"/>
    </row>
    <row r="50" spans="4:4">
      <c r="D50" s="98"/>
    </row>
    <row r="51" spans="4:4">
      <c r="D51" s="9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activeCell="C12" sqref="C12"/>
    </sheetView>
  </sheetViews>
  <sheetFormatPr defaultRowHeight="12.75"/>
  <cols>
    <col min="1" max="1" width="26" customWidth="1"/>
    <col min="2" max="2" width="38.140625" customWidth="1"/>
    <col min="3" max="3" width="18.7109375" customWidth="1"/>
    <col min="4" max="4" width="15.28515625" customWidth="1"/>
  </cols>
  <sheetData>
    <row r="1" spans="1:5">
      <c r="A1" s="103" t="s">
        <v>34</v>
      </c>
      <c r="B1" s="103" t="s">
        <v>35</v>
      </c>
      <c r="C1" s="104">
        <v>2</v>
      </c>
    </row>
    <row r="2" spans="1:5">
      <c r="C2" s="112" t="s">
        <v>476</v>
      </c>
      <c r="D2" s="112" t="s">
        <v>99</v>
      </c>
    </row>
    <row r="3" spans="1:5">
      <c r="C3" s="112" t="s">
        <v>481</v>
      </c>
      <c r="D3" t="s">
        <v>109</v>
      </c>
    </row>
    <row r="7" spans="1:5">
      <c r="B7" s="119" t="s">
        <v>603</v>
      </c>
      <c r="C7" s="107"/>
      <c r="D7" s="107"/>
      <c r="E7" s="107"/>
    </row>
    <row r="8" spans="1:5">
      <c r="B8" t="s">
        <v>596</v>
      </c>
    </row>
    <row r="9" spans="1:5">
      <c r="B9" t="s">
        <v>601</v>
      </c>
    </row>
    <row r="10" spans="1:5">
      <c r="B10" t="s">
        <v>602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G41"/>
  <sheetViews>
    <sheetView topLeftCell="A10" workbookViewId="0">
      <selection activeCell="F32" sqref="F32:G32"/>
    </sheetView>
  </sheetViews>
  <sheetFormatPr defaultRowHeight="12.75"/>
  <cols>
    <col min="1" max="1" width="1" customWidth="1"/>
    <col min="2" max="2" width="9.140625" hidden="1" customWidth="1"/>
    <col min="3" max="3" width="25" customWidth="1"/>
    <col min="4" max="4" width="52.140625" customWidth="1"/>
    <col min="5" max="5" width="14.42578125" customWidth="1"/>
    <col min="6" max="6" width="19" customWidth="1"/>
    <col min="7" max="7" width="16.28515625" customWidth="1"/>
  </cols>
  <sheetData>
    <row r="1" spans="3:7">
      <c r="C1" s="113" t="s">
        <v>581</v>
      </c>
      <c r="D1" s="113" t="s">
        <v>582</v>
      </c>
      <c r="E1" s="118">
        <v>30</v>
      </c>
    </row>
    <row r="3" spans="3:7">
      <c r="E3" s="112"/>
      <c r="F3" t="s">
        <v>466</v>
      </c>
      <c r="G3" s="98" t="s">
        <v>72</v>
      </c>
    </row>
    <row r="4" spans="3:7">
      <c r="E4" s="112"/>
      <c r="F4" t="s">
        <v>467</v>
      </c>
      <c r="G4" s="98" t="s">
        <v>76</v>
      </c>
    </row>
    <row r="5" spans="3:7">
      <c r="E5" s="112"/>
      <c r="F5" t="s">
        <v>468</v>
      </c>
      <c r="G5" s="98" t="s">
        <v>78</v>
      </c>
    </row>
    <row r="6" spans="3:7">
      <c r="E6" s="112"/>
      <c r="F6" t="s">
        <v>469</v>
      </c>
      <c r="G6" s="98" t="s">
        <v>80</v>
      </c>
    </row>
    <row r="7" spans="3:7">
      <c r="E7" s="112"/>
      <c r="F7" t="s">
        <v>470</v>
      </c>
      <c r="G7" s="98" t="s">
        <v>82</v>
      </c>
    </row>
    <row r="8" spans="3:7">
      <c r="E8" s="112"/>
      <c r="F8" t="s">
        <v>471</v>
      </c>
      <c r="G8" s="98" t="s">
        <v>139</v>
      </c>
    </row>
    <row r="9" spans="3:7">
      <c r="E9" s="112"/>
      <c r="F9" t="s">
        <v>472</v>
      </c>
      <c r="G9" s="98" t="s">
        <v>84</v>
      </c>
    </row>
    <row r="10" spans="3:7">
      <c r="E10" s="112"/>
      <c r="F10" t="s">
        <v>473</v>
      </c>
      <c r="G10" s="98" t="s">
        <v>86</v>
      </c>
    </row>
    <row r="11" spans="3:7">
      <c r="E11" s="112"/>
      <c r="F11" t="s">
        <v>474</v>
      </c>
      <c r="G11" s="98" t="s">
        <v>88</v>
      </c>
    </row>
    <row r="12" spans="3:7">
      <c r="E12" s="112"/>
      <c r="F12" t="s">
        <v>475</v>
      </c>
      <c r="G12" s="98" t="s">
        <v>90</v>
      </c>
    </row>
    <row r="13" spans="3:7">
      <c r="E13" s="112"/>
      <c r="F13" t="s">
        <v>477</v>
      </c>
      <c r="G13" s="98" t="s">
        <v>101</v>
      </c>
    </row>
    <row r="14" spans="3:7">
      <c r="E14" s="112"/>
      <c r="F14" t="s">
        <v>478</v>
      </c>
      <c r="G14" s="98" t="s">
        <v>103</v>
      </c>
    </row>
    <row r="15" spans="3:7">
      <c r="E15" s="112"/>
      <c r="F15" t="s">
        <v>479</v>
      </c>
      <c r="G15" s="98" t="s">
        <v>105</v>
      </c>
    </row>
    <row r="16" spans="3:7">
      <c r="E16" s="112"/>
      <c r="F16" t="s">
        <v>480</v>
      </c>
      <c r="G16" s="98" t="s">
        <v>107</v>
      </c>
    </row>
    <row r="17" spans="5:7">
      <c r="E17" s="112"/>
      <c r="F17" t="s">
        <v>482</v>
      </c>
      <c r="G17" s="98" t="s">
        <v>111</v>
      </c>
    </row>
    <row r="18" spans="5:7">
      <c r="E18" s="112"/>
      <c r="F18" t="s">
        <v>483</v>
      </c>
      <c r="G18" s="98" t="s">
        <v>113</v>
      </c>
    </row>
    <row r="19" spans="5:7">
      <c r="E19" s="112"/>
      <c r="F19" t="s">
        <v>484</v>
      </c>
      <c r="G19" s="98" t="s">
        <v>115</v>
      </c>
    </row>
    <row r="20" spans="5:7">
      <c r="E20" s="112"/>
      <c r="F20" t="s">
        <v>485</v>
      </c>
      <c r="G20" s="98" t="s">
        <v>161</v>
      </c>
    </row>
    <row r="21" spans="5:7">
      <c r="E21" s="112"/>
      <c r="F21" t="s">
        <v>486</v>
      </c>
      <c r="G21" s="98" t="s">
        <v>119</v>
      </c>
    </row>
    <row r="22" spans="5:7">
      <c r="E22" s="112"/>
      <c r="F22" t="s">
        <v>487</v>
      </c>
      <c r="G22" s="98" t="s">
        <v>121</v>
      </c>
    </row>
    <row r="23" spans="5:7">
      <c r="E23" s="112"/>
      <c r="F23" t="s">
        <v>488</v>
      </c>
      <c r="G23" s="98" t="s">
        <v>123</v>
      </c>
    </row>
    <row r="24" spans="5:7">
      <c r="E24" s="112"/>
      <c r="F24" t="s">
        <v>489</v>
      </c>
      <c r="G24" s="98" t="s">
        <v>125</v>
      </c>
    </row>
    <row r="25" spans="5:7">
      <c r="E25" s="112"/>
      <c r="F25" t="s">
        <v>490</v>
      </c>
      <c r="G25" s="98" t="s">
        <v>127</v>
      </c>
    </row>
    <row r="26" spans="5:7">
      <c r="E26" s="112"/>
      <c r="F26" t="s">
        <v>491</v>
      </c>
      <c r="G26" s="98" t="s">
        <v>129</v>
      </c>
    </row>
    <row r="27" spans="5:7">
      <c r="F27" t="s">
        <v>492</v>
      </c>
      <c r="G27" s="98" t="s">
        <v>165</v>
      </c>
    </row>
    <row r="28" spans="5:7">
      <c r="F28" t="s">
        <v>493</v>
      </c>
      <c r="G28" s="98" t="s">
        <v>131</v>
      </c>
    </row>
    <row r="29" spans="5:7">
      <c r="F29" t="s">
        <v>494</v>
      </c>
      <c r="G29" s="98" t="s">
        <v>133</v>
      </c>
    </row>
    <row r="30" spans="5:7">
      <c r="F30" t="s">
        <v>597</v>
      </c>
      <c r="G30" s="98" t="s">
        <v>598</v>
      </c>
    </row>
    <row r="31" spans="5:7">
      <c r="F31" t="s">
        <v>599</v>
      </c>
      <c r="G31" s="98" t="s">
        <v>600</v>
      </c>
    </row>
    <row r="32" spans="5:7">
      <c r="F32" t="s">
        <v>607</v>
      </c>
      <c r="G32" s="98" t="s">
        <v>608</v>
      </c>
    </row>
    <row r="33" spans="7:7">
      <c r="G33" s="98"/>
    </row>
    <row r="34" spans="7:7">
      <c r="G34" s="98"/>
    </row>
    <row r="35" spans="7:7">
      <c r="G35" s="98"/>
    </row>
    <row r="36" spans="7:7">
      <c r="G36" s="98"/>
    </row>
    <row r="37" spans="7:7">
      <c r="G37" s="98"/>
    </row>
    <row r="38" spans="7:7">
      <c r="G38" s="98"/>
    </row>
    <row r="39" spans="7:7">
      <c r="G39" s="98"/>
    </row>
    <row r="40" spans="7:7">
      <c r="G40" s="98"/>
    </row>
    <row r="41" spans="7:7">
      <c r="G41" s="98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2"/>
  <sheetViews>
    <sheetView workbookViewId="0">
      <selection activeCell="D31" sqref="D31"/>
    </sheetView>
  </sheetViews>
  <sheetFormatPr defaultRowHeight="12.75"/>
  <cols>
    <col min="1" max="1" width="21.42578125" customWidth="1"/>
    <col min="2" max="2" width="27.5703125" customWidth="1"/>
    <col min="3" max="3" width="14" customWidth="1"/>
    <col min="4" max="4" width="17.140625" customWidth="1"/>
  </cols>
  <sheetData>
    <row r="1" spans="1:4">
      <c r="A1" s="103" t="s">
        <v>17</v>
      </c>
      <c r="B1" s="103" t="s">
        <v>18</v>
      </c>
      <c r="C1" s="104">
        <v>20</v>
      </c>
    </row>
    <row r="2" spans="1:4">
      <c r="C2" t="s">
        <v>435</v>
      </c>
      <c r="D2" t="s">
        <v>430</v>
      </c>
    </row>
    <row r="3" spans="1:4">
      <c r="C3" t="s">
        <v>436</v>
      </c>
      <c r="D3" t="s">
        <v>431</v>
      </c>
    </row>
    <row r="4" spans="1:4">
      <c r="C4" t="s">
        <v>437</v>
      </c>
      <c r="D4" t="s">
        <v>432</v>
      </c>
    </row>
    <row r="5" spans="1:4">
      <c r="C5" t="s">
        <v>441</v>
      </c>
      <c r="D5" t="s">
        <v>433</v>
      </c>
    </row>
    <row r="6" spans="1:4">
      <c r="C6" t="s">
        <v>440</v>
      </c>
      <c r="D6" t="s">
        <v>434</v>
      </c>
    </row>
    <row r="7" spans="1:4">
      <c r="C7" t="s">
        <v>439</v>
      </c>
      <c r="D7" t="s">
        <v>442</v>
      </c>
    </row>
    <row r="8" spans="1:4">
      <c r="C8" t="s">
        <v>438</v>
      </c>
      <c r="D8" t="s">
        <v>443</v>
      </c>
    </row>
    <row r="9" spans="1:4">
      <c r="C9" t="s">
        <v>449</v>
      </c>
      <c r="D9" t="s">
        <v>444</v>
      </c>
    </row>
    <row r="10" spans="1:4">
      <c r="C10" t="s">
        <v>453</v>
      </c>
      <c r="D10" t="s">
        <v>445</v>
      </c>
    </row>
    <row r="11" spans="1:4">
      <c r="C11" t="s">
        <v>452</v>
      </c>
      <c r="D11" t="s">
        <v>446</v>
      </c>
    </row>
    <row r="12" spans="1:4">
      <c r="C12" t="s">
        <v>451</v>
      </c>
      <c r="D12" t="s">
        <v>447</v>
      </c>
    </row>
    <row r="13" spans="1:4">
      <c r="C13" t="s">
        <v>450</v>
      </c>
      <c r="D13" t="s">
        <v>448</v>
      </c>
    </row>
    <row r="14" spans="1:4">
      <c r="C14" s="110" t="s">
        <v>454</v>
      </c>
      <c r="D14" t="s">
        <v>461</v>
      </c>
    </row>
    <row r="15" spans="1:4">
      <c r="C15" s="110" t="s">
        <v>455</v>
      </c>
      <c r="D15" t="s">
        <v>456</v>
      </c>
    </row>
    <row r="16" spans="1:4">
      <c r="C16" s="94" t="s">
        <v>457</v>
      </c>
      <c r="D16" t="s">
        <v>458</v>
      </c>
    </row>
    <row r="17" spans="3:4">
      <c r="C17" s="98" t="s">
        <v>459</v>
      </c>
      <c r="D17" t="s">
        <v>460</v>
      </c>
    </row>
    <row r="18" spans="3:4">
      <c r="C18" t="s">
        <v>463</v>
      </c>
      <c r="D18" t="s">
        <v>462</v>
      </c>
    </row>
    <row r="19" spans="3:4">
      <c r="C19" t="s">
        <v>464</v>
      </c>
      <c r="D19" t="s">
        <v>465</v>
      </c>
    </row>
    <row r="20" spans="3:4" ht="15">
      <c r="C20" s="98"/>
      <c r="D20" s="120" t="s">
        <v>609</v>
      </c>
    </row>
    <row r="21" spans="3:4" ht="15">
      <c r="C21" s="98"/>
      <c r="D21" s="120" t="s">
        <v>610</v>
      </c>
    </row>
    <row r="22" spans="3:4" ht="15">
      <c r="C22" s="98"/>
      <c r="D22" s="114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activeCell="G12" sqref="G12"/>
    </sheetView>
  </sheetViews>
  <sheetFormatPr defaultRowHeight="12.75"/>
  <cols>
    <col min="1" max="1" width="27.85546875" customWidth="1"/>
    <col min="2" max="2" width="27.42578125" customWidth="1"/>
    <col min="3" max="3" width="15.85546875" customWidth="1"/>
    <col min="4" max="4" width="13.140625" customWidth="1"/>
  </cols>
  <sheetData>
    <row r="1" spans="1:5">
      <c r="A1" s="103" t="s">
        <v>40</v>
      </c>
      <c r="B1" s="103" t="s">
        <v>41</v>
      </c>
      <c r="C1" s="104">
        <v>9</v>
      </c>
    </row>
    <row r="2" spans="1:5">
      <c r="C2" s="98" t="s">
        <v>402</v>
      </c>
      <c r="D2" s="98" t="s">
        <v>419</v>
      </c>
      <c r="E2">
        <v>10</v>
      </c>
    </row>
    <row r="3" spans="1:5">
      <c r="C3" s="98" t="s">
        <v>403</v>
      </c>
      <c r="D3" s="98" t="s">
        <v>420</v>
      </c>
      <c r="E3">
        <v>10</v>
      </c>
    </row>
    <row r="4" spans="1:5">
      <c r="C4" s="98" t="s">
        <v>404</v>
      </c>
      <c r="D4" s="98" t="s">
        <v>421</v>
      </c>
      <c r="E4">
        <v>10</v>
      </c>
    </row>
    <row r="5" spans="1:5">
      <c r="C5" s="98" t="s">
        <v>405</v>
      </c>
      <c r="D5" s="98" t="s">
        <v>422</v>
      </c>
      <c r="E5">
        <v>10</v>
      </c>
    </row>
    <row r="6" spans="1:5">
      <c r="C6" s="98" t="s">
        <v>408</v>
      </c>
      <c r="D6" s="98" t="s">
        <v>425</v>
      </c>
      <c r="E6">
        <v>10</v>
      </c>
    </row>
    <row r="7" spans="1:5">
      <c r="C7" s="98" t="s">
        <v>409</v>
      </c>
      <c r="D7" s="98" t="s">
        <v>426</v>
      </c>
      <c r="E7">
        <v>10</v>
      </c>
    </row>
    <row r="8" spans="1:5">
      <c r="C8" s="98" t="s">
        <v>410</v>
      </c>
      <c r="D8" s="98" t="s">
        <v>427</v>
      </c>
      <c r="E8">
        <v>10</v>
      </c>
    </row>
    <row r="9" spans="1:5">
      <c r="C9" s="98" t="s">
        <v>411</v>
      </c>
      <c r="D9" s="98" t="s">
        <v>428</v>
      </c>
      <c r="E9">
        <v>10</v>
      </c>
    </row>
    <row r="10" spans="1:5">
      <c r="C10" s="98" t="s">
        <v>412</v>
      </c>
      <c r="D10" s="98" t="s">
        <v>429</v>
      </c>
      <c r="E10">
        <v>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D16" sqref="D16"/>
    </sheetView>
  </sheetViews>
  <sheetFormatPr defaultRowHeight="12.75"/>
  <cols>
    <col min="1" max="1" width="21.85546875" customWidth="1"/>
    <col min="2" max="2" width="40.140625" customWidth="1"/>
  </cols>
  <sheetData>
    <row r="1" spans="1:3" s="108" customFormat="1">
      <c r="A1" s="103" t="s">
        <v>587</v>
      </c>
      <c r="B1" s="103" t="s">
        <v>588</v>
      </c>
      <c r="C1" s="108">
        <v>8</v>
      </c>
    </row>
    <row r="3" spans="1:3">
      <c r="A3" s="98" t="s">
        <v>396</v>
      </c>
      <c r="B3" s="98" t="s">
        <v>413</v>
      </c>
    </row>
    <row r="4" spans="1:3">
      <c r="A4" s="98" t="s">
        <v>397</v>
      </c>
      <c r="B4" s="98" t="s">
        <v>414</v>
      </c>
    </row>
    <row r="5" spans="1:3">
      <c r="A5" s="98" t="s">
        <v>398</v>
      </c>
      <c r="B5" s="98" t="s">
        <v>415</v>
      </c>
    </row>
    <row r="6" spans="1:3">
      <c r="A6" s="98" t="s">
        <v>399</v>
      </c>
      <c r="B6" s="98" t="s">
        <v>416</v>
      </c>
    </row>
    <row r="7" spans="1:3">
      <c r="A7" s="98" t="s">
        <v>400</v>
      </c>
      <c r="B7" s="98" t="s">
        <v>417</v>
      </c>
    </row>
    <row r="8" spans="1:3">
      <c r="A8" s="98" t="s">
        <v>401</v>
      </c>
      <c r="B8" s="98" t="s">
        <v>418</v>
      </c>
    </row>
    <row r="9" spans="1:3">
      <c r="A9" s="98" t="s">
        <v>406</v>
      </c>
      <c r="B9" s="98" t="s">
        <v>423</v>
      </c>
    </row>
    <row r="10" spans="1:3">
      <c r="A10" s="98" t="s">
        <v>407</v>
      </c>
      <c r="B10" s="98" t="s">
        <v>424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D3"/>
  <sheetViews>
    <sheetView workbookViewId="0">
      <selection activeCell="D4" sqref="D4"/>
    </sheetView>
  </sheetViews>
  <sheetFormatPr defaultRowHeight="12.75"/>
  <cols>
    <col min="1" max="1" width="27.28515625" customWidth="1"/>
    <col min="2" max="2" width="40.7109375" customWidth="1"/>
    <col min="3" max="3" width="14.7109375" customWidth="1"/>
    <col min="4" max="4" width="10.42578125" customWidth="1"/>
  </cols>
  <sheetData>
    <row r="1" spans="1:4">
      <c r="A1" s="103" t="s">
        <v>43</v>
      </c>
      <c r="B1" s="103" t="s">
        <v>44</v>
      </c>
      <c r="C1" s="104">
        <v>2</v>
      </c>
    </row>
    <row r="2" spans="1:4">
      <c r="C2" s="98" t="s">
        <v>394</v>
      </c>
      <c r="D2" t="s">
        <v>428</v>
      </c>
    </row>
    <row r="3" spans="1:4">
      <c r="C3" s="98" t="s">
        <v>395</v>
      </c>
      <c r="D3" t="s">
        <v>429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1</vt:i4>
      </vt:variant>
    </vt:vector>
  </HeadingPairs>
  <TitlesOfParts>
    <vt:vector size="22" baseType="lpstr">
      <vt:lpstr>Лот </vt:lpstr>
      <vt:lpstr>R7203CXL</vt:lpstr>
      <vt:lpstr>M36X24FS</vt:lpstr>
      <vt:lpstr>ES+T4TG</vt:lpstr>
      <vt:lpstr>CON-SNT-EST4TGB</vt:lpstr>
      <vt:lpstr>V6506E72</vt:lpstr>
      <vt:lpstr>ASR-901DS</vt:lpstr>
      <vt:lpstr>ASR-9006шасси</vt:lpstr>
      <vt:lpstr>A9K8T4B</vt:lpstr>
      <vt:lpstr>A1004SB</vt:lpstr>
      <vt:lpstr>ASRRP2</vt:lpstr>
      <vt:lpstr>SIP40SB</vt:lpstr>
      <vt:lpstr>A1ESP20</vt:lpstr>
      <vt:lpstr>1XGLV2E</vt:lpstr>
      <vt:lpstr>Nexus</vt:lpstr>
      <vt:lpstr>ASIP10SB</vt:lpstr>
      <vt:lpstr>ASR1000E</vt:lpstr>
      <vt:lpstr>A9KRSP4G</vt:lpstr>
      <vt:lpstr>A9K8TL</vt:lpstr>
      <vt:lpstr>R7203CGE</vt:lpstr>
      <vt:lpstr>неработающие карты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2014-12-08T07:56:17Z</cp:lastPrinted>
  <dcterms:created xsi:type="dcterms:W3CDTF">2011-10-27T10:58:53Z</dcterms:created>
  <dcterms:modified xsi:type="dcterms:W3CDTF">2014-12-10T08:50:29Z</dcterms:modified>
</cp:coreProperties>
</file>