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Лист1!$A$7:$AC$8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Лист1!$A$1:$N$16</definedName>
  </definedNames>
  <calcPr calcId="124519"/>
</workbook>
</file>

<file path=xl/calcChain.xml><?xml version="1.0" encoding="utf-8"?>
<calcChain xmlns="http://schemas.openxmlformats.org/spreadsheetml/2006/main">
  <c r="J7" i="1"/>
  <c r="B7"/>
  <c r="B5" i="2"/>
  <c r="L7" i="1" l="1"/>
  <c r="M7" s="1"/>
  <c r="M8" s="1"/>
  <c r="L8" l="1"/>
  <c r="M9" s="1"/>
</calcChain>
</file>

<file path=xl/sharedStrings.xml><?xml version="1.0" encoding="utf-8"?>
<sst xmlns="http://schemas.openxmlformats.org/spreadsheetml/2006/main" count="52" uniqueCount="46">
  <si>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</si>
  <si>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</si>
  <si>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</si>
  <si>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</si>
  <si>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</si>
  <si>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</si>
  <si>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</si>
  <si>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</si>
  <si>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</si>
  <si>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</si>
  <si>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</si>
  <si>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</si>
  <si>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</si>
  <si>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I кв.</t>
  </si>
  <si>
    <t>II кв.</t>
  </si>
  <si>
    <t>Итого</t>
  </si>
  <si>
    <t>В т.ч. НДС</t>
  </si>
  <si>
    <t>не менее 12 месяцев</t>
  </si>
  <si>
    <t>Гарантийные обязательства</t>
  </si>
  <si>
    <t>Номенклатура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</si>
  <si>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</si>
  <si>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</si>
  <si>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</si>
  <si>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</si>
  <si>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</si>
  <si>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</si>
  <si>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</si>
  <si>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</si>
  <si>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</si>
  <si>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</si>
  <si>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</si>
  <si>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км</t>
  </si>
  <si>
    <t>Наименование товара поставщика</t>
  </si>
  <si>
    <t>Предельная цена за единицу измерения без НДС, включая стоимость тары и доставку, рубли РФ</t>
  </si>
  <si>
    <t xml:space="preserve"> 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</si>
  <si>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</si>
  <si>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 xml:space="preserve">Ведущий специалист отдела капитального строительства Максимовский Яков Александрович, тел.  +7 (347) 221 - 57-25, эл. Почта y.maksimovskii@bashtel.ru </t>
  </si>
  <si>
    <t xml:space="preserve">Начальник отдела капитального строительства  Исмагилов Рустем Альфритович, тел.  +7 (347) 221 - 56-53, эл. Почта r.ismagilov2@bashtel.ru </t>
  </si>
  <si>
    <t>Drop-кабель  оптоволоконной для подвески с одним волокном G.657.A производства Coming, Fujikura,  OFS или аналог (согласно ТЗ)</t>
  </si>
  <si>
    <t>Поставка оптического  дроп-кабеля</t>
  </si>
  <si>
    <t>ЛОТ №</t>
  </si>
  <si>
    <t>1 квартал - до 30 марта, 2 квартал - до 1 мая</t>
  </si>
  <si>
    <t>Республика Башкортостан, г. Уфа, ул. Каспийская, д.14</t>
  </si>
  <si>
    <t>Предельная сумма лота составляет:  24 925,51 руб. с НДС.</t>
  </si>
  <si>
    <t>Оптический кабель подвесной диэлектрический  для строительства сетей PON. Количество волокон: 1. Кабель содержит оптический модуль со свободно уложенными волокнами. Свободное пространство в оптическом модуле заполнено гидрофобным гелем. В качестве силовыхх элементов используются два диэлектрических стержня. Одномодовое волокно с низкими потерями затухания на изгибе, соответствующее  ITU-T G.657А; SMF-28 eXB производства Corning, Fujikura, OFS или аналог (согласно ТЗ). Максимально допустимая растягивающая нагрузка - не менее 1,2 кН. Рбочий диапозон температур -60...+70 С. Температура монтажа      -30...+50 С. Минимальный радиус изгиба оптического волокна- не менее 3 мм. (в течение 10 мин.) см. Техзадание</t>
  </si>
  <si>
    <t>Приложение 1.1 к Документации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</si>
</sst>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2" fontId="0" fillId="0" borderId="4" xfId="0" applyNumberFormat="1" applyBorder="1"/>
    <xf numFmtId="0" fontId="0" fillId="0" borderId="10" xfId="0" applyBorder="1"/>
    <xf numFmtId="0" fontId="0" fillId="0" borderId="12" xfId="0" applyBorder="1" applyAlignment="1">
      <alignment vertical="top" wrapText="1"/>
    </xf>
    <xf numFmtId="2" fontId="0" fillId="0" borderId="0" xfId="0" applyNumberFormat="1"/>
    <xf numFmtId="0" fontId="5" fillId="0" borderId="0" xfId="0" applyFont="1"/>
    <xf numFmtId="2" fontId="0" fillId="0" borderId="11" xfId="0" applyNumberFormat="1" applyBorder="1" applyAlignment="1">
      <alignment vertical="top" wrapText="1"/>
    </xf>
    <xf numFmtId="4" fontId="0" fillId="0" borderId="4" xfId="0" applyNumberFormat="1" applyBorder="1"/>
    <xf numFmtId="4" fontId="0" fillId="0" borderId="0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0" fillId="0" borderId="0" xfId="0" applyNumberFormat="1" applyAlignment="1">
      <alignment vertical="center" wrapText="1"/>
    </xf>
    <xf numFmtId="4" fontId="0" fillId="0" borderId="1" xfId="0" applyNumberForma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C23"/>
  <sheetViews>
    <sheetView tabSelected="1" view="pageBreakPreview" zoomScale="70" zoomScaleNormal="70" zoomScaleSheetLayoutView="70" workbookViewId="0">
      <selection activeCell="A19" sqref="A19:XFD19"/>
    </sheetView>
  </sheetViews>
  <sheetFormatPr defaultRowHeight="15"/>
  <cols>
    <col min="1" max="1" width="0.85546875" customWidth="1"/>
    <col min="2" max="2" width="8.42578125" customWidth="1"/>
    <col min="3" max="3" width="8.42578125" style="6" customWidth="1"/>
    <col min="4" max="4" width="29.28515625" customWidth="1"/>
    <col min="5" max="5" width="23.28515625" style="6" customWidth="1"/>
    <col min="6" max="6" width="42.140625" customWidth="1"/>
    <col min="8" max="9" width="9.5703125" bestFit="1" customWidth="1"/>
    <col min="10" max="10" width="10.5703125" bestFit="1" customWidth="1"/>
    <col min="11" max="11" width="19.5703125" style="3" customWidth="1"/>
    <col min="12" max="12" width="16" style="3" customWidth="1"/>
    <col min="13" max="13" width="18.28515625" style="5" customWidth="1"/>
    <col min="14" max="14" width="40.140625" customWidth="1"/>
    <col min="15" max="15" width="3.28515625" customWidth="1"/>
    <col min="25" max="28" width="9.140625" style="6"/>
  </cols>
  <sheetData>
    <row r="1" spans="1:29">
      <c r="N1" s="15" t="s">
        <v>45</v>
      </c>
    </row>
    <row r="2" spans="1:29">
      <c r="B2" s="54" t="s">
        <v>9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</row>
    <row r="3" spans="1:29">
      <c r="B3" t="s">
        <v>40</v>
      </c>
      <c r="C3" s="2">
        <v>12178</v>
      </c>
      <c r="D3" s="17" t="s">
        <v>39</v>
      </c>
      <c r="E3" s="17"/>
      <c r="F3" s="16" t="s">
        <v>29</v>
      </c>
      <c r="H3" s="16"/>
      <c r="N3" s="15"/>
      <c r="O3" s="2"/>
    </row>
    <row r="4" spans="1:29" s="7" customFormat="1" ht="15" customHeight="1">
      <c r="B4" s="55" t="s">
        <v>0</v>
      </c>
      <c r="C4" s="44" t="s">
        <v>19</v>
      </c>
      <c r="D4" s="55" t="s">
        <v>11</v>
      </c>
      <c r="E4" s="44" t="s">
        <v>32</v>
      </c>
      <c r="F4" s="55" t="s">
        <v>1</v>
      </c>
      <c r="G4" s="55" t="s">
        <v>10</v>
      </c>
      <c r="H4" s="57" t="s">
        <v>12</v>
      </c>
      <c r="I4" s="57"/>
      <c r="J4" s="57"/>
      <c r="K4" s="60" t="s">
        <v>33</v>
      </c>
      <c r="L4" s="58" t="s">
        <v>34</v>
      </c>
      <c r="M4" s="56" t="s">
        <v>35</v>
      </c>
      <c r="N4" s="55" t="s">
        <v>2</v>
      </c>
      <c r="O4" s="8"/>
    </row>
    <row r="5" spans="1:29" s="9" customFormat="1" ht="80.45" customHeight="1">
      <c r="B5" s="55"/>
      <c r="C5" s="45"/>
      <c r="D5" s="55"/>
      <c r="E5" s="45"/>
      <c r="F5" s="55"/>
      <c r="G5" s="55"/>
      <c r="H5" s="4" t="s">
        <v>13</v>
      </c>
      <c r="I5" s="4" t="s">
        <v>14</v>
      </c>
      <c r="J5" s="4" t="s">
        <v>15</v>
      </c>
      <c r="K5" s="61"/>
      <c r="L5" s="59"/>
      <c r="M5" s="56"/>
      <c r="N5" s="55"/>
    </row>
    <row r="6" spans="1:29" s="7" customFormat="1">
      <c r="B6" s="10">
        <v>1</v>
      </c>
      <c r="C6" s="18">
        <v>2</v>
      </c>
      <c r="D6" s="10">
        <v>3</v>
      </c>
      <c r="E6" s="19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  <c r="L6" s="10">
        <v>11</v>
      </c>
      <c r="M6" s="10">
        <v>12</v>
      </c>
      <c r="N6" s="10">
        <v>13</v>
      </c>
    </row>
    <row r="7" spans="1:29" ht="270" customHeight="1">
      <c r="A7" s="6"/>
      <c r="B7" s="32">
        <f t="shared" ref="B7" si="0">ROW()-6</f>
        <v>1</v>
      </c>
      <c r="C7" s="32">
        <v>43877</v>
      </c>
      <c r="D7" s="33" t="s">
        <v>38</v>
      </c>
      <c r="E7" s="33"/>
      <c r="F7" s="34" t="s">
        <v>44</v>
      </c>
      <c r="G7" s="32" t="s">
        <v>31</v>
      </c>
      <c r="H7" s="38">
        <v>1</v>
      </c>
      <c r="I7" s="38">
        <v>1.25</v>
      </c>
      <c r="J7" s="38">
        <f>SUM(H7:I7)</f>
        <v>2.25</v>
      </c>
      <c r="K7" s="39">
        <v>9388.14</v>
      </c>
      <c r="L7" s="39">
        <f>K7*J7</f>
        <v>21123.314999999999</v>
      </c>
      <c r="M7" s="39">
        <f>1.18*L7</f>
        <v>24925.511699999995</v>
      </c>
      <c r="N7" s="40" t="s">
        <v>42</v>
      </c>
      <c r="O7" s="6"/>
      <c r="P7" s="6"/>
      <c r="Q7" s="6"/>
      <c r="R7" s="6"/>
      <c r="S7" s="6"/>
      <c r="T7" s="6"/>
      <c r="U7" s="27"/>
      <c r="V7" s="6"/>
      <c r="W7" s="6"/>
      <c r="X7" s="6"/>
      <c r="AC7" s="6"/>
    </row>
    <row r="8" spans="1:29">
      <c r="A8" s="6"/>
      <c r="B8" s="12"/>
      <c r="C8" s="14"/>
      <c r="D8" s="13"/>
      <c r="E8" s="13"/>
      <c r="F8" s="13"/>
      <c r="G8" s="14"/>
      <c r="H8" s="24"/>
      <c r="I8" s="24"/>
      <c r="J8" s="24"/>
      <c r="K8" s="30"/>
      <c r="L8" s="35">
        <f>SUM($L$7:$L$7)</f>
        <v>21123.314999999999</v>
      </c>
      <c r="M8" s="35">
        <f>SUM(M7:M7)</f>
        <v>24925.511699999995</v>
      </c>
      <c r="N8" s="29"/>
      <c r="O8" s="6"/>
      <c r="P8" s="6"/>
      <c r="Q8" s="6"/>
      <c r="R8" s="6"/>
      <c r="S8" s="6"/>
      <c r="T8" s="6"/>
      <c r="U8" s="6"/>
      <c r="V8" s="6"/>
      <c r="W8" s="6"/>
      <c r="X8" s="6"/>
      <c r="AC8" s="6"/>
    </row>
    <row r="9" spans="1:29">
      <c r="A9" s="6"/>
      <c r="B9" s="25"/>
      <c r="C9" s="11"/>
      <c r="D9" s="1"/>
      <c r="E9" s="1"/>
      <c r="F9" s="1"/>
      <c r="G9" s="11"/>
      <c r="H9" s="11"/>
      <c r="I9" s="11"/>
      <c r="J9" s="11"/>
      <c r="K9" s="31"/>
      <c r="L9" s="36" t="s">
        <v>16</v>
      </c>
      <c r="M9" s="37">
        <f>M8-L8</f>
        <v>3802.1966999999968</v>
      </c>
      <c r="N9" s="26"/>
      <c r="O9" s="6"/>
      <c r="P9" s="6"/>
      <c r="Q9" s="6"/>
      <c r="R9" s="6"/>
      <c r="S9" s="6"/>
      <c r="T9" s="6"/>
      <c r="U9" s="6"/>
      <c r="V9" s="6"/>
      <c r="W9" s="6"/>
      <c r="X9" s="6"/>
      <c r="AC9" s="6"/>
    </row>
    <row r="10" spans="1:29">
      <c r="A10" s="6"/>
      <c r="B10" s="49" t="s">
        <v>43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6"/>
      <c r="P10" s="6"/>
      <c r="Q10" s="6"/>
      <c r="R10" s="6"/>
      <c r="S10" s="6"/>
      <c r="T10" s="6"/>
      <c r="U10" s="6"/>
      <c r="V10" s="6"/>
      <c r="W10" s="6"/>
      <c r="X10" s="6"/>
      <c r="AC10" s="6"/>
    </row>
    <row r="11" spans="1:29" s="6" customFormat="1">
      <c r="A11"/>
      <c r="B11" s="49" t="s">
        <v>3</v>
      </c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/>
      <c r="P11"/>
      <c r="Q11"/>
      <c r="R11"/>
      <c r="S11"/>
      <c r="T11"/>
      <c r="U11"/>
      <c r="V11"/>
      <c r="W11"/>
      <c r="X11"/>
      <c r="AC11"/>
    </row>
    <row r="12" spans="1:29" s="6" customFormat="1">
      <c r="A12"/>
      <c r="B12" s="50" t="s">
        <v>4</v>
      </c>
      <c r="C12" s="50"/>
      <c r="D12" s="50"/>
      <c r="E12" s="41" t="s">
        <v>41</v>
      </c>
      <c r="F12" s="42"/>
      <c r="G12" s="42"/>
      <c r="H12" s="42"/>
      <c r="I12" s="42"/>
      <c r="J12" s="42"/>
      <c r="K12" s="42"/>
      <c r="L12" s="42"/>
      <c r="M12" s="42"/>
      <c r="N12" s="43"/>
      <c r="O12"/>
      <c r="P12"/>
      <c r="Q12"/>
      <c r="R12"/>
      <c r="S12"/>
      <c r="T12"/>
      <c r="U12"/>
      <c r="V12"/>
      <c r="W12"/>
      <c r="X12"/>
      <c r="AC12"/>
    </row>
    <row r="13" spans="1:29" ht="32.1" customHeight="1">
      <c r="B13" s="50" t="s">
        <v>5</v>
      </c>
      <c r="C13" s="50"/>
      <c r="D13" s="50"/>
      <c r="E13" s="46" t="s">
        <v>8</v>
      </c>
      <c r="F13" s="47"/>
      <c r="G13" s="47"/>
      <c r="H13" s="47"/>
      <c r="I13" s="47"/>
      <c r="J13" s="47"/>
      <c r="K13" s="47"/>
      <c r="L13" s="47"/>
      <c r="M13" s="47"/>
      <c r="N13" s="48"/>
      <c r="O13" s="1"/>
      <c r="P13" s="1"/>
      <c r="Q13" s="1"/>
      <c r="R13" s="1"/>
      <c r="S13" s="1"/>
      <c r="T13" s="1"/>
    </row>
    <row r="14" spans="1:29" s="6" customFormat="1" ht="19.5" customHeight="1">
      <c r="B14" s="51" t="s">
        <v>18</v>
      </c>
      <c r="C14" s="52"/>
      <c r="D14" s="53"/>
      <c r="E14" s="41" t="s">
        <v>17</v>
      </c>
      <c r="F14" s="42"/>
      <c r="G14" s="42"/>
      <c r="H14" s="42"/>
      <c r="I14" s="42"/>
      <c r="J14" s="42"/>
      <c r="K14" s="42"/>
      <c r="L14" s="42"/>
      <c r="M14" s="42"/>
      <c r="N14" s="43"/>
      <c r="P14"/>
      <c r="Q14"/>
      <c r="R14"/>
      <c r="S14"/>
      <c r="T14"/>
      <c r="U14"/>
      <c r="V14"/>
      <c r="W14"/>
      <c r="X14"/>
      <c r="AC14"/>
    </row>
    <row r="15" spans="1:29" s="6" customFormat="1">
      <c r="A15"/>
      <c r="B15" s="50" t="s">
        <v>6</v>
      </c>
      <c r="C15" s="50"/>
      <c r="D15" s="50"/>
      <c r="E15" s="41" t="s">
        <v>37</v>
      </c>
      <c r="F15" s="42"/>
      <c r="G15" s="42"/>
      <c r="H15" s="42"/>
      <c r="I15" s="42"/>
      <c r="J15" s="42"/>
      <c r="K15" s="42"/>
      <c r="L15" s="42"/>
      <c r="M15" s="42"/>
      <c r="N15" s="43"/>
      <c r="O15"/>
    </row>
    <row r="16" spans="1:29">
      <c r="B16" s="50" t="s">
        <v>7</v>
      </c>
      <c r="C16" s="50"/>
      <c r="D16" s="50"/>
      <c r="E16" s="41" t="s">
        <v>36</v>
      </c>
      <c r="F16" s="42"/>
      <c r="G16" s="42"/>
      <c r="H16" s="42"/>
      <c r="I16" s="42"/>
      <c r="J16" s="42"/>
      <c r="K16" s="42"/>
      <c r="L16" s="42"/>
      <c r="M16" s="42"/>
      <c r="N16" s="43"/>
    </row>
    <row r="17" spans="1:29">
      <c r="A17" s="6"/>
      <c r="B17" s="20"/>
      <c r="C17" s="20"/>
      <c r="D17" s="20"/>
      <c r="E17" s="20"/>
      <c r="F17" s="21"/>
      <c r="G17" s="21"/>
      <c r="H17" s="21"/>
      <c r="I17" s="21"/>
      <c r="J17" s="21"/>
      <c r="K17" s="21"/>
      <c r="L17" s="21"/>
      <c r="M17" s="21"/>
      <c r="N17" s="21"/>
      <c r="O17" s="6"/>
    </row>
    <row r="18" spans="1:29">
      <c r="B18" s="6"/>
      <c r="D18" s="6"/>
      <c r="F18" s="6"/>
      <c r="G18" s="6"/>
      <c r="H18" s="6"/>
      <c r="I18" s="6"/>
      <c r="J18" s="6"/>
      <c r="K18" s="6"/>
      <c r="L18" s="6"/>
      <c r="M18" s="6"/>
      <c r="N18" s="6"/>
      <c r="P18" s="6"/>
      <c r="Q18" s="6"/>
      <c r="R18" s="6"/>
      <c r="S18" s="6"/>
      <c r="T18" s="6"/>
      <c r="U18" s="6"/>
      <c r="V18" s="6"/>
      <c r="W18" s="6"/>
      <c r="X18" s="6"/>
      <c r="AC18" s="6"/>
    </row>
    <row r="19" spans="1:29" ht="15.75">
      <c r="A19" s="6"/>
      <c r="B19" s="6"/>
      <c r="D19" s="6"/>
      <c r="F19" s="28"/>
      <c r="G19" s="28"/>
      <c r="H19" s="28"/>
      <c r="I19" s="28"/>
      <c r="J19" s="28"/>
      <c r="K19" s="6"/>
      <c r="L19" s="6"/>
      <c r="M19" s="6"/>
      <c r="N19" s="6"/>
      <c r="O19" s="6"/>
    </row>
    <row r="20" spans="1:29">
      <c r="P20" s="6"/>
      <c r="Q20" s="6"/>
      <c r="R20" s="6"/>
      <c r="S20" s="6"/>
      <c r="T20" s="6"/>
      <c r="U20" s="6"/>
      <c r="V20" s="6"/>
      <c r="W20" s="6"/>
      <c r="X20" s="6"/>
      <c r="AC20" s="6"/>
    </row>
    <row r="21" spans="1:29">
      <c r="D21" s="2"/>
      <c r="E21" s="2"/>
    </row>
    <row r="22" spans="1:29">
      <c r="D22" s="2"/>
      <c r="E22" s="2"/>
    </row>
    <row r="23" spans="1:29">
      <c r="D23" s="2"/>
      <c r="E23" s="2"/>
    </row>
  </sheetData>
  <mergeCells count="24">
    <mergeCell ref="B2:N2"/>
    <mergeCell ref="B4:B5"/>
    <mergeCell ref="D4:D5"/>
    <mergeCell ref="M4:M5"/>
    <mergeCell ref="N4:N5"/>
    <mergeCell ref="F4:F5"/>
    <mergeCell ref="G4:G5"/>
    <mergeCell ref="H4:J4"/>
    <mergeCell ref="C4:C5"/>
    <mergeCell ref="L4:L5"/>
    <mergeCell ref="K4:K5"/>
    <mergeCell ref="E15:N15"/>
    <mergeCell ref="E16:N16"/>
    <mergeCell ref="E4:E5"/>
    <mergeCell ref="E12:N12"/>
    <mergeCell ref="E13:N13"/>
    <mergeCell ref="E14:N14"/>
    <mergeCell ref="B10:N10"/>
    <mergeCell ref="B15:D15"/>
    <mergeCell ref="B16:D16"/>
    <mergeCell ref="B12:D12"/>
    <mergeCell ref="B11:N11"/>
    <mergeCell ref="B13:D13"/>
    <mergeCell ref="B14:D14"/>
  </mergeCells>
  <pageMargins left="0.23622047244094491" right="0.23622047244094491" top="0.74803149606299213" bottom="0.74803149606299213" header="0.31496062992125984" footer="0.31496062992125984"/>
  <pageSetup paperSize="9" scale="58" orientation="landscape" r:id="rId1"/>
  <headerFooter>
    <oddFooter>&amp;C&amp;P</oddFooter>
  </headerFooter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2" t="s">
        <v>20</v>
      </c>
      <c r="B5" t="e">
        <f>XLR_ERRNAME</f>
        <v>#NAME?</v>
      </c>
    </row>
    <row r="6" spans="1:19">
      <c r="A6" t="s">
        <v>21</v>
      </c>
      <c r="B6">
        <v>12575</v>
      </c>
      <c r="C6" s="23" t="s">
        <v>22</v>
      </c>
      <c r="D6">
        <v>7264</v>
      </c>
      <c r="E6" s="23" t="s">
        <v>23</v>
      </c>
      <c r="F6" s="23" t="s">
        <v>24</v>
      </c>
      <c r="G6" s="23" t="s">
        <v>25</v>
      </c>
      <c r="H6" s="23" t="s">
        <v>25</v>
      </c>
      <c r="I6" s="23" t="s">
        <v>25</v>
      </c>
      <c r="J6" s="23" t="s">
        <v>23</v>
      </c>
      <c r="K6" s="23" t="s">
        <v>26</v>
      </c>
      <c r="L6" s="23" t="s">
        <v>27</v>
      </c>
      <c r="M6" s="23" t="s">
        <v>28</v>
      </c>
      <c r="N6" s="23" t="s">
        <v>25</v>
      </c>
      <c r="O6">
        <v>1507925</v>
      </c>
      <c r="P6" s="23" t="s">
        <v>29</v>
      </c>
      <c r="Q6">
        <v>0</v>
      </c>
      <c r="R6" s="23" t="s">
        <v>25</v>
      </c>
      <c r="S6" s="23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2016-02-15T07:44:45Z</cp:lastPrinted>
  <dcterms:created xsi:type="dcterms:W3CDTF">2013-12-19T08:11:42Z</dcterms:created>
  <dcterms:modified xsi:type="dcterms:W3CDTF">2016-02-16T05:18:53Z</dcterms:modified>
</cp:coreProperties>
</file>