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240" yWindow="120" windowWidth="15480" windowHeight="1125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Лист1!$A$1:$N$158</definedName>
  </definedNames>
  <calcPr calcId="145621"/>
</workbook>
</file>

<file path=xl/calcChain.xml><?xml version="1.0" encoding="utf-8"?>
<calcChain xmlns="http://schemas.openxmlformats.org/spreadsheetml/2006/main">
  <c r="G8" i="1"/>
  <c r="G9"/>
  <c r="G10"/>
  <c r="G11"/>
  <c r="G12"/>
  <c r="G13"/>
  <c r="G14"/>
  <c r="G15"/>
  <c r="G16"/>
  <c r="G17"/>
  <c r="G18"/>
  <c r="G19"/>
  <c r="G20"/>
  <c r="G21"/>
  <c r="G22"/>
  <c r="G23"/>
  <c r="G24"/>
  <c r="G25"/>
  <c r="G26"/>
  <c r="G27"/>
  <c r="G28"/>
  <c r="G29"/>
  <c r="G30"/>
  <c r="G31"/>
  <c r="G32"/>
  <c r="G33"/>
  <c r="G34"/>
  <c r="G35"/>
  <c r="G36"/>
  <c r="G37"/>
  <c r="G38"/>
  <c r="G39"/>
  <c r="G40"/>
  <c r="G41"/>
  <c r="G42"/>
  <c r="G43"/>
  <c r="G44"/>
  <c r="G45"/>
  <c r="G46"/>
  <c r="G47"/>
  <c r="G48"/>
  <c r="G49"/>
  <c r="G50"/>
  <c r="G51"/>
  <c r="G52"/>
  <c r="G53"/>
  <c r="G54"/>
  <c r="G55"/>
  <c r="G56"/>
  <c r="G57"/>
  <c r="G58"/>
  <c r="G59"/>
  <c r="G60"/>
  <c r="G61"/>
  <c r="G62"/>
  <c r="G63"/>
  <c r="G64"/>
  <c r="G65"/>
  <c r="G66"/>
  <c r="G67"/>
  <c r="G68"/>
  <c r="G69"/>
  <c r="G70"/>
  <c r="G71"/>
  <c r="G72"/>
  <c r="G73"/>
  <c r="G74"/>
  <c r="G75"/>
  <c r="G76"/>
  <c r="G77"/>
  <c r="G78"/>
  <c r="G79"/>
  <c r="G80"/>
  <c r="G81"/>
  <c r="G82"/>
  <c r="G83"/>
  <c r="G84"/>
  <c r="G85"/>
  <c r="G86"/>
  <c r="G87"/>
  <c r="G88"/>
  <c r="G89"/>
  <c r="G90"/>
  <c r="G91"/>
  <c r="G92"/>
  <c r="G93"/>
  <c r="G94"/>
  <c r="G95"/>
  <c r="G96"/>
  <c r="G97"/>
  <c r="G98"/>
  <c r="G99"/>
  <c r="G100"/>
  <c r="G101"/>
  <c r="G102"/>
  <c r="G103"/>
  <c r="G104"/>
  <c r="G105"/>
  <c r="G106"/>
  <c r="G107"/>
  <c r="G108"/>
  <c r="G109"/>
  <c r="G110"/>
  <c r="G111"/>
  <c r="G112"/>
  <c r="G113"/>
  <c r="G114"/>
  <c r="G115"/>
  <c r="G116"/>
  <c r="G117"/>
  <c r="G118"/>
  <c r="G119"/>
  <c r="G120"/>
  <c r="G121"/>
  <c r="G122"/>
  <c r="G123"/>
  <c r="G124"/>
  <c r="G125"/>
  <c r="G126"/>
  <c r="G127"/>
  <c r="G128"/>
  <c r="G129"/>
  <c r="G130"/>
  <c r="G131"/>
  <c r="G132"/>
  <c r="G133"/>
  <c r="G134"/>
  <c r="G135"/>
  <c r="G136"/>
  <c r="G137"/>
  <c r="G138"/>
  <c r="G139"/>
  <c r="G140"/>
  <c r="G141"/>
  <c r="G142"/>
  <c r="G143"/>
  <c r="G7"/>
  <c r="M8" l="1"/>
  <c r="M9"/>
  <c r="M10"/>
  <c r="M11"/>
  <c r="M12"/>
  <c r="M13"/>
  <c r="M14"/>
  <c r="M15"/>
  <c r="M16"/>
  <c r="M17"/>
  <c r="M18"/>
  <c r="M19"/>
  <c r="M20"/>
  <c r="M21"/>
  <c r="M22"/>
  <c r="M23"/>
  <c r="M24"/>
  <c r="M25"/>
  <c r="M26"/>
  <c r="M27"/>
  <c r="M28"/>
  <c r="M29"/>
  <c r="M30"/>
  <c r="M31"/>
  <c r="M32"/>
  <c r="M33"/>
  <c r="M34"/>
  <c r="M35"/>
  <c r="M36"/>
  <c r="M37"/>
  <c r="M38"/>
  <c r="M39"/>
  <c r="M40"/>
  <c r="M41"/>
  <c r="M42"/>
  <c r="M43"/>
  <c r="M44"/>
  <c r="M45"/>
  <c r="M46"/>
  <c r="M47"/>
  <c r="M48"/>
  <c r="M49"/>
  <c r="M50"/>
  <c r="M51"/>
  <c r="M52"/>
  <c r="M53"/>
  <c r="M54"/>
  <c r="M55"/>
  <c r="M56"/>
  <c r="M57"/>
  <c r="M58"/>
  <c r="M59"/>
  <c r="M60"/>
  <c r="M61"/>
  <c r="M62"/>
  <c r="M63"/>
  <c r="M64"/>
  <c r="M65"/>
  <c r="M66"/>
  <c r="M67"/>
  <c r="M68"/>
  <c r="M69"/>
  <c r="M70"/>
  <c r="M71"/>
  <c r="M72"/>
  <c r="M73"/>
  <c r="M74"/>
  <c r="M75"/>
  <c r="M76"/>
  <c r="M77"/>
  <c r="M78"/>
  <c r="M79"/>
  <c r="M80"/>
  <c r="M81"/>
  <c r="M82"/>
  <c r="M83"/>
  <c r="M84"/>
  <c r="M85"/>
  <c r="M86"/>
  <c r="M87"/>
  <c r="M88"/>
  <c r="M89"/>
  <c r="M90"/>
  <c r="M91"/>
  <c r="M92"/>
  <c r="M93"/>
  <c r="M94"/>
  <c r="M95"/>
  <c r="M96"/>
  <c r="M97"/>
  <c r="M98"/>
  <c r="M99"/>
  <c r="M100"/>
  <c r="M101"/>
  <c r="M102"/>
  <c r="M103"/>
  <c r="M104"/>
  <c r="M105"/>
  <c r="M106"/>
  <c r="M107"/>
  <c r="M108"/>
  <c r="M109"/>
  <c r="M110"/>
  <c r="M111"/>
  <c r="M112"/>
  <c r="M113"/>
  <c r="M114"/>
  <c r="M115"/>
  <c r="M116"/>
  <c r="M117"/>
  <c r="M118"/>
  <c r="M119"/>
  <c r="M120"/>
  <c r="M121"/>
  <c r="M122"/>
  <c r="M123"/>
  <c r="M124"/>
  <c r="M125"/>
  <c r="M126"/>
  <c r="M127"/>
  <c r="M128"/>
  <c r="M129"/>
  <c r="M130"/>
  <c r="M131"/>
  <c r="M132"/>
  <c r="M133"/>
  <c r="M134"/>
  <c r="M135"/>
  <c r="M136"/>
  <c r="M137"/>
  <c r="M138"/>
  <c r="M139"/>
  <c r="M140"/>
  <c r="M141"/>
  <c r="M142"/>
  <c r="M143"/>
  <c r="M7"/>
  <c r="M144" l="1"/>
  <c r="M145" s="1"/>
</calcChain>
</file>

<file path=xl/sharedStrings.xml><?xml version="1.0" encoding="utf-8"?>
<sst xmlns="http://schemas.openxmlformats.org/spreadsheetml/2006/main" count="462" uniqueCount="244">
  <si>
    <t>СПЕЦИФИКАЦИЯ</t>
  </si>
  <si>
    <t>Поставка материалов для КТВ</t>
  </si>
  <si>
    <t>№ п.п.</t>
  </si>
  <si>
    <t>Наименование товара</t>
  </si>
  <si>
    <t>Описание</t>
  </si>
  <si>
    <t>Eд.изм</t>
  </si>
  <si>
    <t>Количество</t>
  </si>
  <si>
    <t>Цена за единицу измерения без НДС, включая стоимость тары и доставку, рубли РФ</t>
  </si>
  <si>
    <t>Сумма без НДС, включая стоимость тары и доставку, рубли РФ</t>
  </si>
  <si>
    <t>Сумма в том числе НДС, включая стоимость тары и доставку, рубли РФ</t>
  </si>
  <si>
    <t>Адрес поставки</t>
  </si>
  <si>
    <t>I кв.</t>
  </si>
  <si>
    <t>II кв.</t>
  </si>
  <si>
    <t>III кв.</t>
  </si>
  <si>
    <t>IV кв.</t>
  </si>
  <si>
    <t>Итого</t>
  </si>
  <si>
    <t>АДАПТЕР FC/APC-D-ТИПА</t>
  </si>
  <si>
    <t>Розетка оптическая проходная. Обозначение разъема - FC. Тип контакта - APC. Тип соединяемых волокон - одномод. Вид крепления - круглая с шайбой.</t>
  </si>
  <si>
    <t>шт</t>
  </si>
  <si>
    <t>АДАПТЕР SC/APC SM</t>
  </si>
  <si>
    <t>Розетка оптическая проходная. Обозначение разъема - SC/APC. Тип контакта - APC. Тип соединяемых волокон - одномод. Вид крепления - под два винта</t>
  </si>
  <si>
    <t>АДАПТЕР SC/APC-FC/APC</t>
  </si>
  <si>
    <t>Розетка оптическая переходная.</t>
  </si>
  <si>
    <t>АТТЕНЮАТОР 15216-ATT-LC-10</t>
  </si>
  <si>
    <t>АТТЕНЮАТОР 15216-ATT-LC-10. аттенюатор LC. Коннектор 10дБ</t>
  </si>
  <si>
    <t>АТТЕНЮАТОР FM- FC 5BD</t>
  </si>
  <si>
    <t>Температурный диапазон от -40 до +60; Точность не ниже +-10%.Длина волны 1310/1550нМ. Обратное отражение не более -50дБ. Фиксированный FM-аттенюатор типа FC имеет присоединительные размеры и внешний вид стандартного FM-адаптера,с коэффициентом затухания 55 дБ.</t>
  </si>
  <si>
    <t>ДЕЛИТЕЛЬ FV 2</t>
  </si>
  <si>
    <t>ДЕЛИТЕЛЬ FV 3</t>
  </si>
  <si>
    <t>ДЕЛИТЕЛЬ FV 4</t>
  </si>
  <si>
    <t>Делители предназначены для разделения сигнала на равные части на два и более ответвлений с возможностью передачи по одному отводу напряжения для питания антенных усилителей или других устройств.делитель на 4 5-860MHz,7,0db</t>
  </si>
  <si>
    <t>КОННЕКТОР ТЕЛЕФОННЫЙ RJ-11</t>
  </si>
  <si>
    <t>Коннектор предназначен для подключения обычных телефонных аппаратов и факсов</t>
  </si>
  <si>
    <t>КОННЕКТОР СЕТЕВОЙ RJ-45</t>
  </si>
  <si>
    <t>КОРОБКА АНТИВАНДАЛЬНАЯ (ВНУТРИПОДЪЕЗД)</t>
  </si>
  <si>
    <t>Коробка АК-1 предназначен для установки в ней устройств по распределению , сигналов КТВ к абонентам, внутри помещений, доступ к которым посторонних лиц не желателен; Она состоит из металлического корпуса с толщиной металла 1 мм и съемной (желательно с отккидной) крышки с толщиной металла 1,5 мм. В корпусе имеются отверстие для производства необходимой разводки (в стандартном исполнении 2 отверстия O50 и 4 отверстия O8). Фиксация крышки на корпусе производится потайным эксцентриковым спецвинтом. Монтаж натену производится дюбель-гвоздем O6*60 в количестве 4 шт.  Размер 260х180х70мм.</t>
  </si>
  <si>
    <t>РАЗВЕТВИТЕЛЬ ОПТИЧЕСКИЙ ВХ.(FC/UPC)-ВЫХ.1(FC/UPC)-ВЫХ.2(SC/APC)-50/50</t>
  </si>
  <si>
    <t>Длина волны 1550+-40нМ; Температурный диапазон от-40 до + 60; Внутренние потери менее 0,6дБ; Погрешность деления мене 0,6дБ; Отражение менее -50 дБ. Уровень мощности сигнала 100мВт.Волокно G657A</t>
  </si>
  <si>
    <t>РАЗВЕТВИТЕЛЬ ОПТИЧЕСКИЙ ВХ.(FC/UPC)-ВЫХ.1(FC/UPC)-ВЫХ.2(SC/APC)-70/30</t>
  </si>
  <si>
    <t>Длина волны 1550+-40нМ; Температурный диапазон от-40 до + 60; Внутренние потери менее 0,6дБ; Погрешность деления мене 0,6дБ; Отражение менее -50 дБ. Уровень мощности сигнала 100мВт..Волокно G657A</t>
  </si>
  <si>
    <t>РАЗВЕТВИТЕЛЬ ОПТИЧЕСКИЙ ВХ.(FC/UPC)-ВЫХ.1(FC/UPC)-ВЫХ.2(SC/APC)-75/25</t>
  </si>
  <si>
    <t>РАЗВЕТВИТЕЛЬ ОПТИЧЕСКИЙ ВХ.(FC/UPC)-ВЫХ.1(FC/UPC)-ВЫХ.2(SC/APC)-80/20</t>
  </si>
  <si>
    <t>РАЗВЕТВИТЕЛЬ ОПТИЧЕСКИЙ ВХ.(FC/UPC)-ВЫХ.1(FC/UPC)-ВЫХ.2(SC/APC)-85/15</t>
  </si>
  <si>
    <t>РАЗВЕТВИТЕЛЬ ОПТИЧЕСКИЙ ВХ.(FC/UPC)-ВЫХ.1(FC/UPC)-ВЫХ.2(SC/APC)-90/1</t>
  </si>
  <si>
    <t>РАЗВЕТВИТЕЛЬ ОПТИЧЕСКИЙ ВХ.(FC/UPC)-ВЫХ.1(FC/UPC)-ВЫХ.2(SC/APC)-95/5</t>
  </si>
  <si>
    <t>РАЗВЕТВИТЕЛЬ ОПТИЧЕСКИЙ ВХ.(SC/UPC)-ВЫХ.4(FC/UPC)-25*4</t>
  </si>
  <si>
    <t>делитель оптического сигнала</t>
  </si>
  <si>
    <t>ОТВЕТВИТЕЛЬ МАГИСТРАЛЬНЫЙ ТМН 108/58DC</t>
  </si>
  <si>
    <t>предназначен для ответвления части энергии радиочастотного сигнала на 2 направления от магистральной междомовой линии передачи в субмагистральные линии. 1 отвод на 8дБ, разьем 5/8" - 5/8", магистральный  c проходом питанием по всем входам — выходам.</t>
  </si>
  <si>
    <t>ОТВЕТВИТЕЛЬ МАГИСТРАЛЬНЫЙ ТМН 112/58DC</t>
  </si>
  <si>
    <t>предназначен для ответвления части энергии радиочастотного сигнала на 2 направления от магистральной междомовой линии передачи в субмагистральные линии. 1 отвод на 12дБ, разьем 5/8" - 5/8", магистральный  c проходом питанием по всем входам — выходам.</t>
  </si>
  <si>
    <t>ОТВЕТВИТЕЛЬ МАГИСТРАЛЬНЫЙ ТМН 116/58DC</t>
  </si>
  <si>
    <t>предназначен для ответвления части энергии радиочастотного сигнала на 2 направления от магистральной междомовой линии передачи в субмагистральные линии. 1 отвод на 16дБ, разьем 5/8" - 5/8", магистральный  c проходом питанием по всем входам — выходам.</t>
  </si>
  <si>
    <t>ОТВЕТВИТЕЛЬ ТАН 106F</t>
  </si>
  <si>
    <t>Ответвители ТАН106F (1х6dB,5-862Мгц) телевизионный на 1 отвод, затухание 6 дБ</t>
  </si>
  <si>
    <t>ОТВЕТВИТЕЛЬ ТАН 108F</t>
  </si>
  <si>
    <t>Ответвители ТАН108F (1х6dB,5-862Мгц) телевизионный на 1 отвод, затухание 8 дБ</t>
  </si>
  <si>
    <t>ОТВЕТВИТЕЛЬ ТАН 110F</t>
  </si>
  <si>
    <t>Ответвители абонентские 5-1000 МГц на 1 отвод, затухание 10 дБ</t>
  </si>
  <si>
    <t>ОТВЕТВИТЕЛЬ ТАН 112F</t>
  </si>
  <si>
    <t>ответвитель телевизионный на 1 отвод, затухание 12ДБ</t>
  </si>
  <si>
    <t>ОТВЕТВИТЕЛЬ ТАН 208</t>
  </si>
  <si>
    <t>Ответвители ТАН208F (2х8dB,5-862Мгц) телевизионный на 2 отвода, затухание 8 дБ</t>
  </si>
  <si>
    <t>ОТВЕТВИТЕЛЬ ТАН 410</t>
  </si>
  <si>
    <t>Ответвители абонентские 5-862МГц на 4 отвода,  RTV телевизионный на 4 отвода, затухание 16 дБ</t>
  </si>
  <si>
    <t>ОТВЕТВИТЕЛЬ ТАН 412F</t>
  </si>
  <si>
    <t>ответвитель телевизионный на 4 отвода, затухание 12ДБ</t>
  </si>
  <si>
    <t>ОТВЕТВИТЕЛЬ ТАН 414F</t>
  </si>
  <si>
    <t>Ответвитель TAH414F (4x14dB, 5-862МГц) RTM телевизионный на 4 отвода, затухание 14 дБ</t>
  </si>
  <si>
    <t>ОТВЕТВИТЕЛЬ ТАН 416</t>
  </si>
  <si>
    <t>Ответвители ТАН416F (4х16dB,5-862МГц) телевизионный на 4 отвода, затухание 16 дБ</t>
  </si>
  <si>
    <t>ОТВЕТВИТЕЛЬ ТАН 420</t>
  </si>
  <si>
    <t>Ответвители ТАН420F (4х20dB,5-862МГц) телевизионный на 4 отвода, затухание 20 дБ</t>
  </si>
  <si>
    <t>ОТВЕТВИТЕЛЬ ТАН 424F</t>
  </si>
  <si>
    <t>Ответвители ТАН424F (4х24dB,5-862МГц) телевизионный на 4 отвода, затухание 24 дБ</t>
  </si>
  <si>
    <t>ОТВЕТВИТЕЛЬ ТАН 612F</t>
  </si>
  <si>
    <t>ответвитель телевизионный на 6 отводов, затухание 12ДБ</t>
  </si>
  <si>
    <t>ОТВЕТВИТЕЛЬ ТАН 616F</t>
  </si>
  <si>
    <t>ответвитель телевизионный на 6 отводов, затухание 16ДБ</t>
  </si>
  <si>
    <t>ОТВЕТВИТЕЛЬ ТАН 620F</t>
  </si>
  <si>
    <t>ответвитель телевизионный на 6 отводов, затухание 20ДБ</t>
  </si>
  <si>
    <t>ОТВЕТВИТЕЛЬ ТАН 812F</t>
  </si>
  <si>
    <t>ответвитель телевизионный на 8 отводов, затухание 12ДБ</t>
  </si>
  <si>
    <t>ОТВЕТВИТЕЛЬ ТАН 816F</t>
  </si>
  <si>
    <t>Ответвитель TAH816F (8x16dB, 5-862МГц) RTM телевизионный  на 8 отводов, затухание 16дБ</t>
  </si>
  <si>
    <t>ОТВЕТВИТЕЛЬ ТАН 820F</t>
  </si>
  <si>
    <t>Ответвитель TAH820F (8x20dB, 5-862МГц) RTM телевизионный на 8 отводов, затухание 20ДБ</t>
  </si>
  <si>
    <t>ОТВЕТВИТЕЛЬ ТАН420F</t>
  </si>
  <si>
    <t>ответвитель телевизионный на 4 отвода, затухание 20ДБ</t>
  </si>
  <si>
    <t>ОЧИСТИТЕЛЬ КОННЕКТОРОВ</t>
  </si>
  <si>
    <t>устройство, которое позволяет очищать торцы коннекторов, смонтированных в патч-панелях коммутационного кросса типа FC, SC, ST (2,5 мм.). Устройство может использоваться для очистки разъемов с угловой полировкой АРС. Доступ к  кроссам с большой плотностью  коммутации обеспечивается механизмом выдвижения чистящего щупа.</t>
  </si>
  <si>
    <t>ПЕРЕХОД F 818 F(FEMALE)-F(FEMALE)</t>
  </si>
  <si>
    <t>Соединитель F female (мама, розетка) - F female (мама, розетка) с шестигранной гайкой на корпусе соединителя.
Используется при переходе с радиочастотного коаксиального кабеля оканчивающийся разъемом F-типа (male; вилка) на кабель, оканчивающийся разъемом  F-типа (male; вилка), Конструктивно адаптер выполнен в виде резьбовой втулки с наружной резьбой под разъем F-типа(male; вилка), для крепления на панелях распределительных шкафов и приборов имеет шестигранную гайку на корпусе адаптера.</t>
  </si>
  <si>
    <t>ПЕРЕХОДНИК F(ГНЕЗДО)-ТВ(ШТЕКЕР)</t>
  </si>
  <si>
    <t>Предназначен для присоединения антенного кабеля к телеприёмнику.</t>
  </si>
  <si>
    <t>РАЗВЕТВИТЕЛЬ ОПТИЧЕСКИЙ 1*2 50/50,3,0ММ</t>
  </si>
  <si>
    <t>РАЗВЕТВИТЕЛЬ ОПТИЧЕСКИЙ 1*2 65/35,3,0ММ</t>
  </si>
  <si>
    <t>РАЗВЕТВИТЕЛЬ ОПТИЧЕСКИЙ 1*2 70/30,3,0ММ</t>
  </si>
  <si>
    <t>Оптический разветвитель Вх.(FC/UPC)-Вых.1(FC/UPC)-Вых.2(SC/APC) - 70/30, 3.0 мм, 1550nm, сплавные, 1 м.</t>
  </si>
  <si>
    <t>РАЗВЕТВИТЕЛЬ ОПТИЧЕСКИЙ 1*2 75/25,3,0ММ</t>
  </si>
  <si>
    <t>Оптический разветвитель Вх.(FC/UPC)-Вых.1(FC/UPC)-Вых.2(SC/APC) - 75/25, 3.0 мм, 1550nm, сплавные, 1 м.</t>
  </si>
  <si>
    <t>РАЗВЕТВИТЕЛЬ ОПТИЧЕСКИЙ 1*2 80/20,3,0ММ</t>
  </si>
  <si>
    <t>Оптический разветвитель Вх.(FC/UPC)-Вых.1(FC/UPC)-Вых.2(SC/APC) - 80/20, длина волны 1550 нм</t>
  </si>
  <si>
    <t>РАЗВЕТВИТЕЛЬ ОПТИЧЕСКИЙ 1*2 85/15,3,0ММ</t>
  </si>
  <si>
    <t>Оптический разветвитель Вх.(FC/UPC)-Вых.1(FC/UPC)-Вых.2(SC/APC) - 85/15, 3.0 мм, 1550nm, сплавные, 1 м.</t>
  </si>
  <si>
    <t>РАЗВЕТВИТЕЛЬ ОПТИЧЕСКИЙ 1*2 90/10,3,0ММ</t>
  </si>
  <si>
    <t>Оптический разветвитель Вх.(FC/UPC)-Вых.1(FC/UPC)-Вых.2(SC/APC) - 90/10, 3.0 мм, 1550nm, сплавные, 1 м.</t>
  </si>
  <si>
    <t>РАЗВЕТВИТЕЛЬ ОПТИЧЕСКИЙ 1*2 95/5,3,0ММ</t>
  </si>
  <si>
    <t>Оптический разветвительВх.(FC/UPC)-Вых.1(FC/UPC)-Вых.2(SC/APC) - 95/5, 3.0 мм, 1550nm, сплавные, 1 м.</t>
  </si>
  <si>
    <t>РАЗВЕТВИТЕЛЬ ОПТИЧЕСКИЙ 1*2 97/3 3,0ММ</t>
  </si>
  <si>
    <t>Длина волны 1550+-40нМ; Температурный диапазон от-40 до + 60; Внутренние потери менее 0,6дБ; Погрешность деления мене 0,6дБ; Отражение менее -50 дБ. Уровень мощности сигнала 100мВт.</t>
  </si>
  <si>
    <t>РАЗВЕТВИТЕЛЬ ОПТИЧЕСКИЙ 1*3 33/33/33,3,0</t>
  </si>
  <si>
    <t>РАЗВЕТВИТЕЛЬ ОПТИЧЕСКИЙ 1*4 25/25/25/25,3,0</t>
  </si>
  <si>
    <t>РАЗВЕТВИТЕЛЬ РО-1*8(РАВН) 0,9 9SC/APC 1,5</t>
  </si>
  <si>
    <t>РАЗЪЕМ 5/8" НА RG 11</t>
  </si>
  <si>
    <t>5/8" штырь для кабеля RG-11 обжимной с пропуском центр. проводника кабеля</t>
  </si>
  <si>
    <t>РАЗЪЕМ F ПОД RG-6</t>
  </si>
  <si>
    <t>Разъем F810/56U/LD резьба, длинный под RG6</t>
  </si>
  <si>
    <t>РАЗЪЕМ F829/11 С ПИНОМ, RG-11</t>
  </si>
  <si>
    <t>Разъем F829/11U, Разъем F для кабеля RG11 (резьб. с центр. пином)</t>
  </si>
  <si>
    <t>РОЗЕТКА RJ-11</t>
  </si>
  <si>
    <t>Тип одинарная. Стандарт RJ-11 6P4C</t>
  </si>
  <si>
    <t>РОЗЕТКА КОМПЬЮТЕРНАЯ RJ-45(8P8C) КАТЕГОРИЯ 5E, ОДИНАРНАЯ 1 ПОРТ, ВНЕШНЯЯ</t>
  </si>
  <si>
    <t>В соответствии с UL 1863
Сила тока: 1,5 А максимум
Напряжение: 150 В
Контактное сопротивление: 20 мОм
Сопротивление изоляции: 50 мОм
Напряжение диэлектрика: 1000 В переменный ток RMS, 60 Гц/1 мин</t>
  </si>
  <si>
    <t>РОЗЕТКА ТЕЛЕФ.САМОКЛ.RJ11 6P4C</t>
  </si>
  <si>
    <t>Тип одинарная. Стандарт RJ-11 6P4C. Самоклеящяася</t>
  </si>
  <si>
    <t>СПЛИТТЕР SAH204F</t>
  </si>
  <si>
    <t>Телевизионный сплиттер абонентский на 2 выхода, затухание 4 дБ</t>
  </si>
  <si>
    <t>СПЛИТТЕР SAH306F</t>
  </si>
  <si>
    <t>Телевизионный сплиттер абонентский на 3 выхода, затухание 6 дБ</t>
  </si>
  <si>
    <t>СПЛИТТЕР SAH408F</t>
  </si>
  <si>
    <t>Телевизионный сплиттер абонентский на 4 выхода, затухание 8 дБ</t>
  </si>
  <si>
    <t>СПЛИТТЕР ОПТИЧ. 1*2,50/50 ОКОНЦ. FC/APC-FC/APC-SC/APC,1550НМ</t>
  </si>
  <si>
    <t>СПЛИТТЕР ОПТИЧ. 1*2,50/50 ОКОНЦ. SC/APC-SC/APC,1310/1550НМ</t>
  </si>
  <si>
    <t>СПЛИТТЕР ОПТИЧ. 1*2,50/50 ОКОНЦ. SC/UPC-SC/UPC-SC/APC1310/1550НМ</t>
  </si>
  <si>
    <t>СПЛИТТЕР ОПТИЧ. 1*2,70/30 ОКОНЦ. SC/UPC-SC/UPC-SC/APC,1550НМ</t>
  </si>
  <si>
    <t>СПЛИТТЕР ОПТИЧ. 1*2,75/25 ОКОНЦ. SC/UPC-SC/UPC-SC/APC,1550НМ</t>
  </si>
  <si>
    <t>СПЛИТТЕР ОПТИЧ. 1*2,80/20 ОКОНЦ. SC/UPC-SC/UPC-SC/APC,1550НМ</t>
  </si>
  <si>
    <t>СПЛИТТЕР ОПТИЧ. 1*2,85/15 ОКОНЦ. SC/UPC-SC/UPC-SC/APC,1550НМ</t>
  </si>
  <si>
    <t>СПЛИТТЕР ОПТИЧ. 1*2,90/10 ОКОНЦ. SC/UPC-SC/UPC-SC/APC,1550НМ</t>
  </si>
  <si>
    <t>СПЛИТТЕР ОПТИЧ. 1*2,95/05 ОКОНЦ. SC/UPC-SC/UPC-SC/APC,1550НМ</t>
  </si>
  <si>
    <t>СПЛИТТЕР ОПТИЧ. 1*2,97/03 ОКОНЦ. SC/UPC-SC/UPC-SC/APC,1550НМ</t>
  </si>
  <si>
    <t>ФИЛЬТР 302L</t>
  </si>
  <si>
    <t>Фильтр НЧ 302L соц.пакет</t>
  </si>
  <si>
    <t>ФИЛЬТР ФНЧ-440L</t>
  </si>
  <si>
    <t>Фильтр НЧ 440 мой город</t>
  </si>
  <si>
    <t>ШКАФ 19 9U АНТИВАНДАЛЬНЫЙ</t>
  </si>
  <si>
    <t>"Шкафы антивандальные выполнены в 19' стандарте 9U. Должен быть изготовлен из стали толщиной 1,5-2 мм.Cобирается из набора панелей и сборочного крепежа. Исполнение конструктива и крепежа не позволяет разобрать конструкцию снаружи без применения режущего иинструмента. Сборная конструкция обеспечивает легкость транспортировки, хранения и сборки изделий. Цельнометаллическая дверь оборудована ригельным замком с 3-х точечной фиксацией. Должны  укомплектоваться замком в комплекте не менее 3 ключей. Дверь утоплеа вовнутрь, что исключает возможность силового открытия. Класс защиты шкафов от внешних факторов IP31. Антикоррозионное и декоративное покрытие выполнено ударопрочной эпоксидно-порошковой краской светло-серого цвета RAL7035.  Шкафы антивандальные поставляются в предсобранном виде. Антивандальные шкафы должны иметь:                                                                                                                        
- Корпус и дверь шкафа антивандального заземлены; 
- Кабельные вводы осуществляются сверху и снизу шкафа( наличие полупробивных отверстий для ввода кабеля). 
- Корпус шкафа имеет перфорацию с левой и правой стороны, которая обеспечивает вентиляцию установленного оборудования, но при этом исключает прямой доступ в полость шкафа и попадание инородных предметов.
- Профили состоят из оцинкованного металла и имеют Г-образную форму; 
- Имеется возможность регулирования профилей по глубине; 
- Шкафы антивандальные должны комплектоваться DIN-рейкой, устанавливаемой на монтажные профили. 
"</t>
  </si>
  <si>
    <t>ШНУР ОПТИЧЕСКИЙ ШОС-SM/3,0MM-SC/UPC-SC/APC SIMPLEX SM9/125 2,0M</t>
  </si>
  <si>
    <t>Волокно G657A, вносимые потери менее 0,3 дБ,диапазон температур от -40 до + 60.</t>
  </si>
  <si>
    <t>ШНУР ОПТИЧЕСКИЙ ШОС-SM/3,0MM-SC/UPC-SC/UPC SIMPLEX SM9/125 2,0M</t>
  </si>
  <si>
    <t>ШНУР ШОС-SM/0,9ММ-SC/APC-Р/Т-1,0 М</t>
  </si>
  <si>
    <t>ШНУР ШОС-SM/3,0ММ-FC/APC-SC/APC-2,0 М</t>
  </si>
  <si>
    <t>ШНУР ШОС-SM/3,0ММ-SC/APC-SC/UPC-15,0 М</t>
  </si>
  <si>
    <t>ШОС FC/UPC-FC/APC SM 3.0 L- 10.0 М</t>
  </si>
  <si>
    <t>РАЗВЕТВИТЕЛЬ РО-1*4(РАВН) 3,0 1,0 М</t>
  </si>
  <si>
    <t>РАЗВЕТВИТЕЛЬ РО-1*4-PLC-SM/0,9 5SC/APC 1,5М</t>
  </si>
  <si>
    <t>ДЕЛИТЕЛЬ LV  (SAH812F)</t>
  </si>
  <si>
    <t>делитель телевизионный на 8 направлений, затухание 12ДБ</t>
  </si>
  <si>
    <t>ПЕРЕХОДНИК RJ-45 - RJ-45</t>
  </si>
  <si>
    <t>Розетка переходник RJ-45-RJ-45, гнездо-гнездо</t>
  </si>
  <si>
    <t>РАЗЪЕМ F RG-11</t>
  </si>
  <si>
    <t>Разъем F829/11U, Разъем F для кабеля RG11 (резьб. с центр. пином).</t>
  </si>
  <si>
    <t>РАЗЪЕМ F RG-6</t>
  </si>
  <si>
    <t>F-разъём RG-6 предназначен для кабеля RG-6, имеющего номинальное волновое сопротивление 50 Ом. Изготовлен разъём из высокоочищенной меди. Закрепляется разъем на кабеле (предварительно зачищенном) путем накручивания.</t>
  </si>
  <si>
    <t>СОЕДИНИТЕЛЬ F-F РАЗЪЕМА</t>
  </si>
  <si>
    <t>электромеханическое устройство, предназначенное для согласованного соединения коаксиального кабеля с оборудованием или сочленения двух коаксиальных кабелей друг с другом.</t>
  </si>
  <si>
    <t>РАЗЪЕМ BLANKOM SV081</t>
  </si>
  <si>
    <t>РАЗЪЕМ BLANKOM SV081 - Звуковой разъем предназначенный для элементов ГС Blankom</t>
  </si>
  <si>
    <t>МУФТА ИЗОЛИРУЮЩАЯ FT</t>
  </si>
  <si>
    <t>Изолятор в металлическом корпусе рассчитан на подключение с помощью «F»-разъёмов. Производства PLANAR</t>
  </si>
  <si>
    <t>РАЗЪЕМ BNC ПОД ВИНТ</t>
  </si>
  <si>
    <t>Разъем RG-54  - BNC разъем CAT5  под отвертку.
Разъёмы серии BNC применяются с кабелями диаметром до 7-8мм. Потери  в разъёмах не превосходят 0,3 дб.Разъёмы стыкуются с помощью байонетного замка и предназначены для сетей сопротивлением 50 до 4GHz, 75 до 11</t>
  </si>
  <si>
    <t>ИНВЕРТОР DC-AC PS 48-60/500K</t>
  </si>
  <si>
    <t>Преобразователь постоянного напряжения 48 вольт в переменное 220 вольт 50 Гц.</t>
  </si>
  <si>
    <t>НАГРУЗКА 75 ОМ F823, ПРОИЗВОДСТВА RTM.</t>
  </si>
  <si>
    <t>F – разъём, нагрузка 75 Ом F823 RTM</t>
  </si>
  <si>
    <t>СПЛИТТЕР ОПТИЧЕСКИЙ FC/UPC-FC/UPC-FC/UPC 85/15, 3.0 ММ, 1550NM, СПЛАВНЫЕ, 1 М.</t>
  </si>
  <si>
    <t>СПЛИТТЕР ОПТИЧЕСКИЙ FC/APC-FC/APC-SC/APC 95/5, 3.0 ММ, 1550NM, СПЛАВНЫЕ, 1 М.</t>
  </si>
  <si>
    <t>СПЛИТТЕР ОПТИЧЕСКИЙ FC/APC-FC/APC-SC/APC 90/10, 3.0 ММ, 1550NM, СПЛАВНЫЕ, 1 М.</t>
  </si>
  <si>
    <t>СПЛИТТЕР ОПТИЧЕСКИЙ FC/APC-FC/APC-SC/APC 85/15, 3.0 ММ, 1550NM, СПЛАВНЫЕ, 1 М.</t>
  </si>
  <si>
    <t>СПЛИТТЕР ОПТИЧЕСКИЙ FC/APC-FC/APC-SC/APC 80/20, 3.0 ММ, 1550NM, СПЛАВНЫЕ, 1 М.</t>
  </si>
  <si>
    <t>СПЛИТТЕР ОПТИЧЕСКИЙ FC/APC-FC/APC-SC/APC 75/25, 3.0 ММ, 1550NM, СПЛАВНЫЕ, 1 М.</t>
  </si>
  <si>
    <t>СПЛИТТЕР ОПТИЧЕСКИЙ FC/APC-FC/APC-SC/APC 70/30, 3.0 ММ, 1550NM, СПЛАВНЫЕ, 1 М.</t>
  </si>
  <si>
    <t>СПЛИТТЕР ОПТИЧЕСКИЙ FC/APC-FC/APC-FC/APC 50/50, 3.0 ММ, 1550NM, СПЛАВНЫЕ, 1 М.</t>
  </si>
  <si>
    <t>СПЛИТТЕР ОПТИЧЕСКИЙ FC/APC-FC/APC-FC/APC 65/35, 3.0 ММ, 1550NM, СПЛАВНЫЕ, 1 М.</t>
  </si>
  <si>
    <t>СПЛИТТЕР ОПТИЧЕСКИЙ FC/APC-FC/APC-FC/APC 70/30, 3.0 ММ, 1550NM, СПЛАВНЫЕ, 1 М.</t>
  </si>
  <si>
    <t>РОЗЕТКА ОПТИЧЕСКАЯ QSC2-S-APC</t>
  </si>
  <si>
    <t>Оптическая розетка проходная SC/APC - SC/APC</t>
  </si>
  <si>
    <t>СПЛИТТЕР ОПТИЧЕСКИЙ FC/APC-FC/APC-FC/APC  95/5, 3.0 ММ, 1550NM, СПЛАВНЫЕ, 1 М.</t>
  </si>
  <si>
    <t>СПЛИТТЕР ОПТИЧЕСКИЙ FC/APC-FC/APC-FC/APC 90/10, 3.0 ММ, 1550NM, СПЛАВНЫЕ, 1 М.</t>
  </si>
  <si>
    <t>СПЛИТТЕР ОПТИЧЕСКИЙ FC/UPC-FC/UPC-FC/UPC 95/5, 3.0 ММ, 1550NM, СПЛАВНЫЕ, 1 М.</t>
  </si>
  <si>
    <t>СПЛИТТЕР ОПТИЧЕСКИЙ FC/UPC-FC/UPC-FC/UPC-FC/UPC-FC/UPC 25*4, 3.0 ММ, 1550NM, ПЛАНАРНЫЕ, 1 М.</t>
  </si>
  <si>
    <t>СПЛИТТЕР ОПТИЧЕСКИЙ FC/APC-FC/APC-FC/APC 85/15, 3.0 ММ, 1550NM, СПЛАВНЫЕ, 1 М.</t>
  </si>
  <si>
    <t>СПЛИТТЕР ОПТИЧЕСКИЙ FC/APC-FC/APC-FC/APC 80/20, 3.0 ММ, 1550NM, СПЛАВНЫЕ, 1 М.</t>
  </si>
  <si>
    <t>СПЛИТТЕР ОПТИЧЕСКИЙ FC/APC-FC/APC-FC/APC 75/25, 3.0 ММ, 1550NM, СПЛАВНЫЕ, 1 М.</t>
  </si>
  <si>
    <t>СПЛИТТЕР ОПТИЧЕСКИЙ FC/APC-FC/APC-FC/APC-FC/APC 33*3, 3.0 ММ, 1550NM, СПЛАВНЫЕ, 1 М.</t>
  </si>
  <si>
    <t>СПЛИТТЕР ОПТИЧЕСКИЙ FC/APC-FC/APC-FC/APC-FC/APC-FC/APC 25*4, 3.0 ММ, 1550NM, СПЛАВНЫЕ, 1 М.</t>
  </si>
  <si>
    <t>СПЛИТТЕР ОПТИЧЕСКИЙ FC/UPC-FC/UPC-FC/UPC-FC/UPC 33*3, 3.0 ММ, 1550NM, ПЛАНАРНЫЕ, 1 М.</t>
  </si>
  <si>
    <t>СПЛИТТЕР ОПТИЧЕСКИЙ, ОКОНЦОВАННЫЙ, SC/APC-SC/APC-SC/APC 5/95</t>
  </si>
  <si>
    <t>СПЛИТТЕР ОПТИЧЕСКИЙ, ОКОНЦОВАННЫЙ, SC/APC-SC/APC-SC/APC 10/90</t>
  </si>
  <si>
    <t>СПЛИТТЕР ОПТИЧЕСКИЙ, ОКОНЦОВАННЫЙ, SC/APC-SC/APC-SC/APC 20/80</t>
  </si>
  <si>
    <t>СПЛИТТЕР ОПТИЧЕСКИЙ, ОКОНЦОВАННЫЙ, SC/APC-SC/APC-SC/APC 30/70</t>
  </si>
  <si>
    <t>СПЛИТТЕР ОПТИЧЕСКИЙ, ОКОНЦОВАННЫЙ, SC/APC-SC/APC-SC/APC 3/97</t>
  </si>
  <si>
    <t>СПЛИТТЕР ОПТИЧЕСКИЙ, НЕОКОНЦОВАННЫЙ, 1Х2  40/60</t>
  </si>
  <si>
    <t>СПЛИТТЕР ОПТИЧЕСКИЙ, НЕОКОНЦОВАННЫЙ, 1Х2  50/50</t>
  </si>
  <si>
    <t>СПЛИТТЕР ОПТИЧЕСКИЙ, ОКОНЦОВАННЫЙ,   SC/APC-SC/APC-SC/APC,  20/20/60</t>
  </si>
  <si>
    <t>СПЛИТТЕР ОПТИЧЕСКИЙ, НЕОКОНЦОВАННЫЙ,   1Х2,  5/95</t>
  </si>
  <si>
    <t>СПЛИТТЕР ОПТИЧЕСКИЙ ВХ.(SC/UPC)-ВЫХ.1(SC/UPC)95%-ВЫХ.2(SC/UPC)5% 3.0ММ, 1550NM, 1М</t>
  </si>
  <si>
    <t>СПЛИТТЕР ОПТИЧЕСКИЙ ВХ.(SC/UPC)-ВЫХ.1(SC/UPC)90%-ВЫХ.2(SC/UPC)10% 3.0ММ, 1550NM, 1М</t>
  </si>
  <si>
    <t>СПЛИТТЕР ОПТИЧЕСКИЙ ВХ.(SC/UPC)-ВЫХ.1(SC/UPC)85%-ВЫХ.2(SC/UPC)15% 3.0ММ, 1550NM, 1М</t>
  </si>
  <si>
    <t>СПЛИТТЕР ОПТИЧЕСКИЙ ВХ.(SC/UPC)-ВЫХ.1(SC/UPC)60%-ВЫХ.2(SC/UPC)40% 3.0ММ, 1550NM, 1М</t>
  </si>
  <si>
    <t>СПЛИТТЕР ОПТИЧЕСКИЙ ВХ.(SC/UPC)-ВЫХ.1(SC/UPC)80%-ВЫХ.2(SC/UPC)20% 3.0ММ, 1550NM, 1М</t>
  </si>
  <si>
    <t>СПЛИТТЕР ОПТИЧЕСКИЙ ВХ.(SC/UPC)-ВЫХ.1(SC/UPC)75%-ВЫХ.2(SC/UPC)25% 3.0ММ, 1550NM, 1М</t>
  </si>
  <si>
    <t>СПЛИТТЕР ОПТИЧЕСКИЙ ВХ.(SC/UPC)-ВЫХ.1(SC/UPC)70%-ВЫХ.2(SC/UPC)30% 3.0ММ, 1550NM, 1М</t>
  </si>
  <si>
    <t>СПЛИТТЕР ОПТИЧЕСКИЙ ВХ.(SC/UPC)-ВЫХ.1(SC/UPC)50%-ВЫХ.2(SC/UPC)50% 3.0ММ, 1550NM, 1М</t>
  </si>
  <si>
    <t>СПЛИТТЕР ОПТИЧЕСКИЙ ВХ.(SC/UPC)-ВЫХ.1(SC/UPC)25%-ВЫХ.2(SC/UPC)25% -ВЫХ.3(SC/UPC)25%-ВЫХ.4(SC/UPC)25%</t>
  </si>
  <si>
    <t>СПЛИТТЕР ОПТИЧЕСКИЙ ВХ.(SC/UPC)-ВЫХ.1(SC/UPC)33%-ВЫХ.2(SC/UPC)33% -ВЫХ.3(SC/UPC)33% 3.0ММ, 1550NM, 1</t>
  </si>
  <si>
    <t>В т.ч. НДС</t>
  </si>
  <si>
    <t>Объем может быть изменен на 30% без изменения стоимости единицы</t>
  </si>
  <si>
    <t>Требуемые сроки поставки:</t>
  </si>
  <si>
    <t>Транспортировка товара:</t>
  </si>
  <si>
    <t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 за счет Поставщика.</t>
  </si>
  <si>
    <t>Особые условия</t>
  </si>
  <si>
    <t>Гарантийные обязательства</t>
  </si>
  <si>
    <t>Инициатор закупки:</t>
  </si>
  <si>
    <t>Контактное лицо по тех. Вопросам</t>
  </si>
  <si>
    <t>Делитель на 2 5-860MHz,3,5db , ослабление на отвод: 3.2-3.7 дБ; развязка между отводами: &gt;25 дБ</t>
  </si>
  <si>
    <t>Делитель на 3 5- 860MHz,5,5db,ослабление на отвод: 5.2-5.7 дБ; развязка между отводами: &gt;24 дБ</t>
  </si>
  <si>
    <t>КОННЕКТОР RJ-45 КАТ.5 для для СКС   (без заземл. корп.)</t>
  </si>
  <si>
    <t>Предельная сумма лота составляет:  10 255 063,19 руб. с НДС.</t>
  </si>
  <si>
    <t>Поставщик обязан предоставлять вместе с Товаром следующие сопроводительные документы:</t>
  </si>
  <si>
    <t>1) Паспорт;</t>
  </si>
  <si>
    <t>2) Техническое описание поставляемого Товара;</t>
  </si>
  <si>
    <t>3)Инструкция на русском языке;</t>
  </si>
  <si>
    <t>4) Сертификат соответствия стандартам.</t>
  </si>
  <si>
    <t>не менее 24 месяцев</t>
  </si>
  <si>
    <t>г. Уфа, ул. Каспийская, 14  конт. Тел. 8-905-352-77-79  Иксанова Ф.С.</t>
  </si>
  <si>
    <t xml:space="preserve"> "Башинформсвязь" ЦТЭ                г. Уфа, ул. Каспийская, 14                 конт. Тел. 8-905-352-77-79  Иксанова Ф.С.</t>
  </si>
  <si>
    <t>Яппарова Р.Д. тел.: (347) 221-56-62;  8-901-817-39-50 эл.почта r.yapparova@bashtel.ru</t>
  </si>
  <si>
    <t>Приложение 1.1</t>
  </si>
  <si>
    <t>IIкв.</t>
  </si>
  <si>
    <t xml:space="preserve"> 2 квартал 2014 - до 25 апреля; 3квартал 2014 - 20 июня; 4квартал 2014 -19 сентября</t>
  </si>
  <si>
    <t>Сорокин М.М.  274-62-36</t>
  </si>
</sst>
</file>

<file path=xl/styles.xml><?xml version="1.0" encoding="utf-8"?>
<styleSheet xmlns="http://schemas.openxmlformats.org/spreadsheetml/2006/main">
  <numFmts count="1">
    <numFmt numFmtId="164" formatCode="#,##0.00_р_."/>
  </numFmts>
  <fonts count="5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2" fillId="0" borderId="0"/>
  </cellStyleXfs>
  <cellXfs count="61">
    <xf numFmtId="0" fontId="0" fillId="0" borderId="0" xfId="0"/>
    <xf numFmtId="0" fontId="0" fillId="0" borderId="1" xfId="0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0" fillId="0" borderId="0" xfId="0" applyAlignment="1"/>
    <xf numFmtId="164" fontId="0" fillId="0" borderId="1" xfId="0" applyNumberFormat="1" applyBorder="1" applyAlignment="1">
      <alignment horizontal="center" vertical="center" wrapText="1"/>
    </xf>
    <xf numFmtId="164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0" fontId="1" fillId="0" borderId="0" xfId="0" applyFont="1" applyAlignment="1"/>
    <xf numFmtId="0" fontId="0" fillId="0" borderId="0" xfId="0" applyFont="1" applyAlignment="1"/>
    <xf numFmtId="4" fontId="0" fillId="0" borderId="5" xfId="0" applyNumberFormat="1" applyBorder="1" applyAlignment="1">
      <alignment horizontal="center" vertical="center"/>
    </xf>
    <xf numFmtId="0" fontId="0" fillId="0" borderId="6" xfId="0" applyBorder="1" applyAlignment="1"/>
    <xf numFmtId="0" fontId="0" fillId="0" borderId="8" xfId="0" applyBorder="1" applyAlignment="1"/>
    <xf numFmtId="0" fontId="0" fillId="0" borderId="7" xfId="0" applyBorder="1" applyAlignment="1"/>
    <xf numFmtId="0" fontId="0" fillId="0" borderId="11" xfId="0" applyBorder="1" applyAlignment="1"/>
    <xf numFmtId="0" fontId="0" fillId="0" borderId="1" xfId="0" applyBorder="1" applyAlignment="1">
      <alignment horizontal="center" vertical="top" wrapText="1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164" fontId="0" fillId="0" borderId="4" xfId="0" applyNumberFormat="1" applyBorder="1" applyAlignment="1">
      <alignment horizontal="center" vertical="center"/>
    </xf>
    <xf numFmtId="0" fontId="0" fillId="0" borderId="5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0" xfId="0" applyFont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center"/>
    </xf>
    <xf numFmtId="0" fontId="0" fillId="0" borderId="3" xfId="0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2" fontId="3" fillId="0" borderId="2" xfId="0" applyNumberFormat="1" applyFont="1" applyBorder="1" applyAlignment="1">
      <alignment horizontal="center" vertical="center" wrapText="1"/>
    </xf>
    <xf numFmtId="2" fontId="0" fillId="0" borderId="4" xfId="0" applyNumberFormat="1" applyBorder="1" applyAlignment="1">
      <alignment horizontal="center" vertical="center"/>
    </xf>
    <xf numFmtId="2" fontId="0" fillId="0" borderId="0" xfId="0" applyNumberFormat="1" applyBorder="1" applyAlignment="1">
      <alignment horizontal="center" vertical="center"/>
    </xf>
    <xf numFmtId="2" fontId="0" fillId="0" borderId="7" xfId="0" applyNumberFormat="1" applyBorder="1" applyAlignment="1">
      <alignment horizontal="center" vertical="center"/>
    </xf>
    <xf numFmtId="2" fontId="0" fillId="0" borderId="7" xfId="0" applyNumberFormat="1" applyBorder="1" applyAlignment="1"/>
    <xf numFmtId="1" fontId="0" fillId="0" borderId="1" xfId="0" applyNumberFormat="1" applyBorder="1" applyAlignment="1">
      <alignment horizontal="center" vertical="center"/>
    </xf>
    <xf numFmtId="1" fontId="0" fillId="0" borderId="1" xfId="0" applyNumberFormat="1" applyFont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1" xfId="0" applyBorder="1" applyAlignment="1"/>
    <xf numFmtId="0" fontId="0" fillId="0" borderId="6" xfId="0" applyBorder="1" applyAlignment="1"/>
    <xf numFmtId="0" fontId="0" fillId="0" borderId="8" xfId="0" applyBorder="1" applyAlignment="1"/>
    <xf numFmtId="0" fontId="0" fillId="0" borderId="7" xfId="0" applyBorder="1" applyAlignment="1"/>
    <xf numFmtId="0" fontId="1" fillId="0" borderId="0" xfId="0" applyFont="1" applyAlignment="1"/>
    <xf numFmtId="0" fontId="0" fillId="0" borderId="1" xfId="0" applyFont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0" fillId="0" borderId="3" xfId="0" applyFont="1" applyBorder="1" applyAlignment="1">
      <alignment horizontal="center" vertical="center" wrapText="1"/>
    </xf>
    <xf numFmtId="0" fontId="0" fillId="0" borderId="9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top" wrapText="1"/>
    </xf>
    <xf numFmtId="0" fontId="0" fillId="0" borderId="6" xfId="0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7" xfId="0" applyBorder="1" applyAlignment="1">
      <alignment horizontal="left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Y158"/>
  <sheetViews>
    <sheetView tabSelected="1" view="pageBreakPreview" zoomScale="60" zoomScaleNormal="80" workbookViewId="0">
      <selection activeCell="A3" sqref="A3"/>
    </sheetView>
  </sheetViews>
  <sheetFormatPr defaultRowHeight="15"/>
  <cols>
    <col min="1" max="1" width="9.140625" style="17"/>
    <col min="2" max="2" width="39.7109375" style="4" customWidth="1"/>
    <col min="3" max="3" width="48.85546875" style="4" customWidth="1"/>
    <col min="4" max="4" width="9.140625" style="17"/>
    <col min="5" max="6" width="0" style="17" hidden="1" customWidth="1"/>
    <col min="7" max="7" width="11.5703125" style="32" bestFit="1" customWidth="1"/>
    <col min="8" max="10" width="9.140625" style="17"/>
    <col min="11" max="11" width="13.5703125" style="17" customWidth="1"/>
    <col min="12" max="12" width="17.140625" style="17" customWidth="1"/>
    <col min="13" max="13" width="16.140625" style="17" customWidth="1"/>
    <col min="14" max="14" width="29.42578125" style="17" customWidth="1"/>
    <col min="15" max="16384" width="9.140625" style="4"/>
  </cols>
  <sheetData>
    <row r="1" spans="1:25">
      <c r="N1" s="17" t="s">
        <v>240</v>
      </c>
    </row>
    <row r="2" spans="1:25">
      <c r="A2" s="48" t="s">
        <v>0</v>
      </c>
      <c r="B2" s="48"/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</row>
    <row r="3" spans="1:25">
      <c r="B3" s="9" t="s">
        <v>1</v>
      </c>
      <c r="C3" s="9"/>
      <c r="G3" s="18"/>
    </row>
    <row r="4" spans="1:25">
      <c r="A4" s="49" t="s">
        <v>2</v>
      </c>
      <c r="B4" s="50" t="s">
        <v>3</v>
      </c>
      <c r="C4" s="50" t="s">
        <v>4</v>
      </c>
      <c r="D4" s="49" t="s">
        <v>5</v>
      </c>
      <c r="E4" s="52" t="s">
        <v>6</v>
      </c>
      <c r="F4" s="52"/>
      <c r="G4" s="52"/>
      <c r="H4" s="52"/>
      <c r="I4" s="52"/>
      <c r="J4" s="52"/>
      <c r="K4" s="55" t="s">
        <v>7</v>
      </c>
      <c r="L4" s="53" t="s">
        <v>8</v>
      </c>
      <c r="M4" s="49" t="s">
        <v>9</v>
      </c>
      <c r="N4" s="49" t="s">
        <v>10</v>
      </c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</row>
    <row r="5" spans="1:25" s="17" customFormat="1" ht="127.5" customHeight="1">
      <c r="A5" s="49"/>
      <c r="B5" s="51"/>
      <c r="C5" s="51"/>
      <c r="D5" s="49"/>
      <c r="E5" s="19" t="s">
        <v>11</v>
      </c>
      <c r="F5" s="19" t="s">
        <v>12</v>
      </c>
      <c r="G5" s="33" t="s">
        <v>241</v>
      </c>
      <c r="H5" s="19" t="s">
        <v>13</v>
      </c>
      <c r="I5" s="19" t="s">
        <v>14</v>
      </c>
      <c r="J5" s="19" t="s">
        <v>15</v>
      </c>
      <c r="K5" s="51"/>
      <c r="L5" s="54"/>
      <c r="M5" s="49"/>
      <c r="N5" s="49"/>
      <c r="O5" s="27"/>
      <c r="P5" s="27"/>
      <c r="Q5" s="27"/>
      <c r="R5" s="27"/>
      <c r="S5" s="27"/>
      <c r="T5" s="27"/>
      <c r="U5" s="27"/>
      <c r="V5" s="27"/>
      <c r="W5" s="27"/>
      <c r="X5" s="27"/>
      <c r="Y5" s="27"/>
    </row>
    <row r="6" spans="1:25">
      <c r="A6" s="28">
        <v>1</v>
      </c>
      <c r="B6" s="29">
        <v>2</v>
      </c>
      <c r="C6" s="29">
        <v>3</v>
      </c>
      <c r="D6" s="28">
        <v>4</v>
      </c>
      <c r="E6" s="28">
        <v>5</v>
      </c>
      <c r="F6" s="28">
        <v>6</v>
      </c>
      <c r="G6" s="39">
        <v>5</v>
      </c>
      <c r="H6" s="28">
        <v>6</v>
      </c>
      <c r="I6" s="28">
        <v>7</v>
      </c>
      <c r="J6" s="28">
        <v>8</v>
      </c>
      <c r="K6" s="28">
        <v>9</v>
      </c>
      <c r="L6" s="28">
        <v>10</v>
      </c>
      <c r="M6" s="28">
        <v>11</v>
      </c>
      <c r="N6" s="31">
        <v>12</v>
      </c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</row>
    <row r="7" spans="1:25" ht="60">
      <c r="A7" s="7">
        <v>1</v>
      </c>
      <c r="B7" s="1" t="s">
        <v>16</v>
      </c>
      <c r="C7" s="1" t="s">
        <v>17</v>
      </c>
      <c r="D7" s="7" t="s">
        <v>18</v>
      </c>
      <c r="E7" s="8">
        <v>100</v>
      </c>
      <c r="F7" s="8">
        <v>120</v>
      </c>
      <c r="G7" s="38">
        <f>E7+F7</f>
        <v>220</v>
      </c>
      <c r="H7" s="8">
        <v>0</v>
      </c>
      <c r="I7" s="8">
        <v>0</v>
      </c>
      <c r="J7" s="8">
        <v>220</v>
      </c>
      <c r="K7" s="5">
        <v>18.64</v>
      </c>
      <c r="L7" s="5">
        <v>4100.8</v>
      </c>
      <c r="M7" s="5">
        <f>L7*1.18</f>
        <v>4838.9439999999995</v>
      </c>
      <c r="N7" s="56" t="s">
        <v>238</v>
      </c>
    </row>
    <row r="8" spans="1:25" ht="60">
      <c r="A8" s="7">
        <v>2</v>
      </c>
      <c r="B8" s="1" t="s">
        <v>19</v>
      </c>
      <c r="C8" s="1" t="s">
        <v>20</v>
      </c>
      <c r="D8" s="7" t="s">
        <v>18</v>
      </c>
      <c r="E8" s="8">
        <v>1391</v>
      </c>
      <c r="F8" s="8">
        <v>3179</v>
      </c>
      <c r="G8" s="38">
        <f t="shared" ref="G8:G71" si="0">E8+F8</f>
        <v>4570</v>
      </c>
      <c r="H8" s="8">
        <v>157</v>
      </c>
      <c r="I8" s="8">
        <v>0</v>
      </c>
      <c r="J8" s="8">
        <v>4727</v>
      </c>
      <c r="K8" s="5">
        <v>13.56</v>
      </c>
      <c r="L8" s="5">
        <v>64098.12000000001</v>
      </c>
      <c r="M8" s="5">
        <f t="shared" ref="M8:M71" si="1">L8*1.18</f>
        <v>75635.781600000002</v>
      </c>
      <c r="N8" s="56"/>
    </row>
    <row r="9" spans="1:25" ht="28.5" customHeight="1">
      <c r="A9" s="7">
        <v>3</v>
      </c>
      <c r="B9" s="1" t="s">
        <v>21</v>
      </c>
      <c r="C9" s="1" t="s">
        <v>22</v>
      </c>
      <c r="D9" s="7" t="s">
        <v>18</v>
      </c>
      <c r="E9" s="8">
        <v>1164</v>
      </c>
      <c r="F9" s="8">
        <v>120</v>
      </c>
      <c r="G9" s="38">
        <f t="shared" si="0"/>
        <v>1284</v>
      </c>
      <c r="H9" s="8">
        <v>0</v>
      </c>
      <c r="I9" s="8">
        <v>0</v>
      </c>
      <c r="J9" s="8">
        <v>1284</v>
      </c>
      <c r="K9" s="5">
        <v>114</v>
      </c>
      <c r="L9" s="5">
        <v>146376</v>
      </c>
      <c r="M9" s="5">
        <f t="shared" si="1"/>
        <v>172723.68</v>
      </c>
      <c r="N9" s="56"/>
    </row>
    <row r="10" spans="1:25" ht="39.75" customHeight="1">
      <c r="A10" s="7">
        <v>4</v>
      </c>
      <c r="B10" s="1" t="s">
        <v>23</v>
      </c>
      <c r="C10" s="1" t="s">
        <v>24</v>
      </c>
      <c r="D10" s="7" t="s">
        <v>18</v>
      </c>
      <c r="E10" s="8">
        <v>4</v>
      </c>
      <c r="F10" s="8">
        <v>0</v>
      </c>
      <c r="G10" s="38">
        <f t="shared" si="0"/>
        <v>4</v>
      </c>
      <c r="H10" s="8">
        <v>0</v>
      </c>
      <c r="I10" s="8">
        <v>0</v>
      </c>
      <c r="J10" s="8">
        <v>4</v>
      </c>
      <c r="K10" s="5">
        <v>450</v>
      </c>
      <c r="L10" s="5">
        <v>1800</v>
      </c>
      <c r="M10" s="5">
        <f t="shared" si="1"/>
        <v>2124</v>
      </c>
      <c r="N10" s="56"/>
    </row>
    <row r="11" spans="1:25" ht="89.25" customHeight="1">
      <c r="A11" s="7">
        <v>5</v>
      </c>
      <c r="B11" s="1" t="s">
        <v>25</v>
      </c>
      <c r="C11" s="1" t="s">
        <v>26</v>
      </c>
      <c r="D11" s="7" t="s">
        <v>18</v>
      </c>
      <c r="E11" s="8">
        <v>3</v>
      </c>
      <c r="F11" s="8">
        <v>0</v>
      </c>
      <c r="G11" s="38">
        <f t="shared" si="0"/>
        <v>3</v>
      </c>
      <c r="H11" s="8">
        <v>0</v>
      </c>
      <c r="I11" s="8">
        <v>0</v>
      </c>
      <c r="J11" s="8">
        <v>3</v>
      </c>
      <c r="K11" s="5">
        <v>450</v>
      </c>
      <c r="L11" s="5">
        <v>1350</v>
      </c>
      <c r="M11" s="5">
        <f t="shared" si="1"/>
        <v>1593</v>
      </c>
      <c r="N11" s="56"/>
    </row>
    <row r="12" spans="1:25" ht="32.25" customHeight="1">
      <c r="A12" s="7">
        <v>6</v>
      </c>
      <c r="B12" s="1" t="s">
        <v>27</v>
      </c>
      <c r="C12" s="1" t="s">
        <v>227</v>
      </c>
      <c r="D12" s="7" t="s">
        <v>18</v>
      </c>
      <c r="E12" s="8">
        <v>10</v>
      </c>
      <c r="F12" s="8">
        <v>0</v>
      </c>
      <c r="G12" s="38">
        <f t="shared" si="0"/>
        <v>10</v>
      </c>
      <c r="H12" s="8">
        <v>0</v>
      </c>
      <c r="I12" s="8">
        <v>0</v>
      </c>
      <c r="J12" s="8">
        <v>10</v>
      </c>
      <c r="K12" s="5">
        <v>18.100000000000001</v>
      </c>
      <c r="L12" s="5">
        <v>181</v>
      </c>
      <c r="M12" s="5">
        <f t="shared" si="1"/>
        <v>213.57999999999998</v>
      </c>
      <c r="N12" s="56"/>
    </row>
    <row r="13" spans="1:25" ht="35.25" customHeight="1">
      <c r="A13" s="7">
        <v>7</v>
      </c>
      <c r="B13" s="1" t="s">
        <v>28</v>
      </c>
      <c r="C13" s="1" t="s">
        <v>228</v>
      </c>
      <c r="D13" s="7" t="s">
        <v>18</v>
      </c>
      <c r="E13" s="8">
        <v>170</v>
      </c>
      <c r="F13" s="8">
        <v>0</v>
      </c>
      <c r="G13" s="38">
        <f t="shared" si="0"/>
        <v>170</v>
      </c>
      <c r="H13" s="8">
        <v>0</v>
      </c>
      <c r="I13" s="8">
        <v>0</v>
      </c>
      <c r="J13" s="8">
        <v>170</v>
      </c>
      <c r="K13" s="5">
        <v>20.65</v>
      </c>
      <c r="L13" s="5">
        <v>3510.5</v>
      </c>
      <c r="M13" s="5">
        <f t="shared" si="1"/>
        <v>4142.3899999999994</v>
      </c>
      <c r="N13" s="56"/>
    </row>
    <row r="14" spans="1:25" ht="79.5" customHeight="1">
      <c r="A14" s="7">
        <v>8</v>
      </c>
      <c r="B14" s="1" t="s">
        <v>29</v>
      </c>
      <c r="C14" s="1" t="s">
        <v>30</v>
      </c>
      <c r="D14" s="7" t="s">
        <v>18</v>
      </c>
      <c r="E14" s="8">
        <v>30</v>
      </c>
      <c r="F14" s="8">
        <v>30</v>
      </c>
      <c r="G14" s="38">
        <f t="shared" si="0"/>
        <v>60</v>
      </c>
      <c r="H14" s="8">
        <v>30</v>
      </c>
      <c r="I14" s="8">
        <v>30</v>
      </c>
      <c r="J14" s="8">
        <v>120</v>
      </c>
      <c r="K14" s="5">
        <v>25.81</v>
      </c>
      <c r="L14" s="5">
        <v>3097.2000000000003</v>
      </c>
      <c r="M14" s="5">
        <f t="shared" si="1"/>
        <v>3654.6959999999999</v>
      </c>
      <c r="N14" s="56"/>
    </row>
    <row r="15" spans="1:25" ht="33.75" customHeight="1">
      <c r="A15" s="7">
        <v>9</v>
      </c>
      <c r="B15" s="1" t="s">
        <v>31</v>
      </c>
      <c r="C15" s="1" t="s">
        <v>32</v>
      </c>
      <c r="D15" s="7" t="s">
        <v>18</v>
      </c>
      <c r="E15" s="8">
        <v>10420</v>
      </c>
      <c r="F15" s="8">
        <v>10390</v>
      </c>
      <c r="G15" s="38">
        <f t="shared" si="0"/>
        <v>20810</v>
      </c>
      <c r="H15" s="8">
        <v>10670</v>
      </c>
      <c r="I15" s="8">
        <v>10840</v>
      </c>
      <c r="J15" s="8">
        <v>42320</v>
      </c>
      <c r="K15" s="5">
        <v>1.1499999999999999</v>
      </c>
      <c r="L15" s="5">
        <v>48668</v>
      </c>
      <c r="M15" s="5">
        <f t="shared" si="1"/>
        <v>57428.24</v>
      </c>
      <c r="N15" s="56"/>
    </row>
    <row r="16" spans="1:25" ht="33.75" customHeight="1">
      <c r="A16" s="7">
        <v>10</v>
      </c>
      <c r="B16" s="1" t="s">
        <v>33</v>
      </c>
      <c r="C16" s="1" t="s">
        <v>229</v>
      </c>
      <c r="D16" s="7" t="s">
        <v>18</v>
      </c>
      <c r="E16" s="8">
        <v>24979</v>
      </c>
      <c r="F16" s="8">
        <v>6946</v>
      </c>
      <c r="G16" s="38">
        <f t="shared" si="0"/>
        <v>31925</v>
      </c>
      <c r="H16" s="8">
        <v>10776</v>
      </c>
      <c r="I16" s="8">
        <v>10572</v>
      </c>
      <c r="J16" s="8">
        <v>53273</v>
      </c>
      <c r="K16" s="5">
        <v>1.3</v>
      </c>
      <c r="L16" s="5">
        <v>69254.899999999994</v>
      </c>
      <c r="M16" s="5">
        <f t="shared" si="1"/>
        <v>81720.781999999992</v>
      </c>
      <c r="N16" s="56"/>
    </row>
    <row r="17" spans="1:14" ht="210">
      <c r="A17" s="7">
        <v>11</v>
      </c>
      <c r="B17" s="1" t="s">
        <v>34</v>
      </c>
      <c r="C17" s="1" t="s">
        <v>35</v>
      </c>
      <c r="D17" s="7" t="s">
        <v>18</v>
      </c>
      <c r="E17" s="8">
        <v>11</v>
      </c>
      <c r="F17" s="8">
        <v>0</v>
      </c>
      <c r="G17" s="38">
        <f t="shared" si="0"/>
        <v>11</v>
      </c>
      <c r="H17" s="8">
        <v>0</v>
      </c>
      <c r="I17" s="8">
        <v>0</v>
      </c>
      <c r="J17" s="8">
        <v>11</v>
      </c>
      <c r="K17" s="5">
        <v>171</v>
      </c>
      <c r="L17" s="5">
        <v>1881</v>
      </c>
      <c r="M17" s="5">
        <f t="shared" si="1"/>
        <v>2219.58</v>
      </c>
      <c r="N17" s="56" t="s">
        <v>238</v>
      </c>
    </row>
    <row r="18" spans="1:14" ht="75">
      <c r="A18" s="7">
        <v>12</v>
      </c>
      <c r="B18" s="1" t="s">
        <v>36</v>
      </c>
      <c r="C18" s="1" t="s">
        <v>37</v>
      </c>
      <c r="D18" s="7" t="s">
        <v>18</v>
      </c>
      <c r="E18" s="8">
        <v>80</v>
      </c>
      <c r="F18" s="8">
        <v>0</v>
      </c>
      <c r="G18" s="38">
        <f t="shared" si="0"/>
        <v>80</v>
      </c>
      <c r="H18" s="8">
        <v>0</v>
      </c>
      <c r="I18" s="8">
        <v>0</v>
      </c>
      <c r="J18" s="8">
        <v>80</v>
      </c>
      <c r="K18" s="5">
        <v>330</v>
      </c>
      <c r="L18" s="5">
        <v>26400</v>
      </c>
      <c r="M18" s="5">
        <f t="shared" si="1"/>
        <v>31152</v>
      </c>
      <c r="N18" s="56"/>
    </row>
    <row r="19" spans="1:14" ht="75">
      <c r="A19" s="7">
        <v>13</v>
      </c>
      <c r="B19" s="1" t="s">
        <v>38</v>
      </c>
      <c r="C19" s="1" t="s">
        <v>39</v>
      </c>
      <c r="D19" s="7" t="s">
        <v>18</v>
      </c>
      <c r="E19" s="8">
        <v>80</v>
      </c>
      <c r="F19" s="8">
        <v>0</v>
      </c>
      <c r="G19" s="38">
        <f t="shared" si="0"/>
        <v>80</v>
      </c>
      <c r="H19" s="8">
        <v>0</v>
      </c>
      <c r="I19" s="8">
        <v>0</v>
      </c>
      <c r="J19" s="8">
        <v>80</v>
      </c>
      <c r="K19" s="5">
        <v>330</v>
      </c>
      <c r="L19" s="5">
        <v>26400</v>
      </c>
      <c r="M19" s="5">
        <f t="shared" si="1"/>
        <v>31152</v>
      </c>
      <c r="N19" s="56"/>
    </row>
    <row r="20" spans="1:14" ht="75">
      <c r="A20" s="7">
        <v>14</v>
      </c>
      <c r="B20" s="1" t="s">
        <v>40</v>
      </c>
      <c r="C20" s="1" t="s">
        <v>39</v>
      </c>
      <c r="D20" s="7" t="s">
        <v>18</v>
      </c>
      <c r="E20" s="8">
        <v>70</v>
      </c>
      <c r="F20" s="8">
        <v>0</v>
      </c>
      <c r="G20" s="38">
        <f t="shared" si="0"/>
        <v>70</v>
      </c>
      <c r="H20" s="8">
        <v>0</v>
      </c>
      <c r="I20" s="8">
        <v>0</v>
      </c>
      <c r="J20" s="8">
        <v>70</v>
      </c>
      <c r="K20" s="5">
        <v>330</v>
      </c>
      <c r="L20" s="5">
        <v>23100</v>
      </c>
      <c r="M20" s="5">
        <f t="shared" si="1"/>
        <v>27258</v>
      </c>
      <c r="N20" s="56"/>
    </row>
    <row r="21" spans="1:14" ht="75">
      <c r="A21" s="7">
        <v>15</v>
      </c>
      <c r="B21" s="1" t="s">
        <v>41</v>
      </c>
      <c r="C21" s="1" t="s">
        <v>39</v>
      </c>
      <c r="D21" s="7" t="s">
        <v>18</v>
      </c>
      <c r="E21" s="8">
        <v>70</v>
      </c>
      <c r="F21" s="8">
        <v>0</v>
      </c>
      <c r="G21" s="38">
        <f t="shared" si="0"/>
        <v>70</v>
      </c>
      <c r="H21" s="8">
        <v>0</v>
      </c>
      <c r="I21" s="8">
        <v>0</v>
      </c>
      <c r="J21" s="8">
        <v>70</v>
      </c>
      <c r="K21" s="5">
        <v>330</v>
      </c>
      <c r="L21" s="5">
        <v>23100</v>
      </c>
      <c r="M21" s="5">
        <f t="shared" si="1"/>
        <v>27258</v>
      </c>
      <c r="N21" s="56"/>
    </row>
    <row r="22" spans="1:14" ht="75">
      <c r="A22" s="7">
        <v>16</v>
      </c>
      <c r="B22" s="1" t="s">
        <v>42</v>
      </c>
      <c r="C22" s="1" t="s">
        <v>39</v>
      </c>
      <c r="D22" s="7" t="s">
        <v>18</v>
      </c>
      <c r="E22" s="8">
        <v>55</v>
      </c>
      <c r="F22" s="8">
        <v>0</v>
      </c>
      <c r="G22" s="38">
        <f t="shared" si="0"/>
        <v>55</v>
      </c>
      <c r="H22" s="8">
        <v>0</v>
      </c>
      <c r="I22" s="8">
        <v>0</v>
      </c>
      <c r="J22" s="8">
        <v>55</v>
      </c>
      <c r="K22" s="5">
        <v>330</v>
      </c>
      <c r="L22" s="5">
        <v>18150</v>
      </c>
      <c r="M22" s="5">
        <f t="shared" si="1"/>
        <v>21417</v>
      </c>
      <c r="N22" s="56"/>
    </row>
    <row r="23" spans="1:14" ht="75">
      <c r="A23" s="7">
        <v>17</v>
      </c>
      <c r="B23" s="1" t="s">
        <v>43</v>
      </c>
      <c r="C23" s="1" t="s">
        <v>39</v>
      </c>
      <c r="D23" s="7" t="s">
        <v>18</v>
      </c>
      <c r="E23" s="8">
        <v>40</v>
      </c>
      <c r="F23" s="8">
        <v>0</v>
      </c>
      <c r="G23" s="38">
        <f t="shared" si="0"/>
        <v>40</v>
      </c>
      <c r="H23" s="8">
        <v>0</v>
      </c>
      <c r="I23" s="8">
        <v>0</v>
      </c>
      <c r="J23" s="8">
        <v>40</v>
      </c>
      <c r="K23" s="5">
        <v>330</v>
      </c>
      <c r="L23" s="5">
        <v>13200</v>
      </c>
      <c r="M23" s="5">
        <f t="shared" si="1"/>
        <v>15576</v>
      </c>
      <c r="N23" s="56"/>
    </row>
    <row r="24" spans="1:14" ht="75">
      <c r="A24" s="7">
        <v>18</v>
      </c>
      <c r="B24" s="1" t="s">
        <v>44</v>
      </c>
      <c r="C24" s="1" t="s">
        <v>39</v>
      </c>
      <c r="D24" s="7" t="s">
        <v>18</v>
      </c>
      <c r="E24" s="8">
        <v>60</v>
      </c>
      <c r="F24" s="8">
        <v>0</v>
      </c>
      <c r="G24" s="38">
        <f t="shared" si="0"/>
        <v>60</v>
      </c>
      <c r="H24" s="8">
        <v>0</v>
      </c>
      <c r="I24" s="8">
        <v>0</v>
      </c>
      <c r="J24" s="8">
        <v>60</v>
      </c>
      <c r="K24" s="5">
        <v>330</v>
      </c>
      <c r="L24" s="5">
        <v>19800</v>
      </c>
      <c r="M24" s="5">
        <f t="shared" si="1"/>
        <v>23364</v>
      </c>
      <c r="N24" s="56"/>
    </row>
    <row r="25" spans="1:14" ht="33.75" customHeight="1">
      <c r="A25" s="7">
        <v>19</v>
      </c>
      <c r="B25" s="1" t="s">
        <v>45</v>
      </c>
      <c r="C25" s="1" t="s">
        <v>46</v>
      </c>
      <c r="D25" s="7" t="s">
        <v>18</v>
      </c>
      <c r="E25" s="8">
        <v>30</v>
      </c>
      <c r="F25" s="8">
        <v>0</v>
      </c>
      <c r="G25" s="38">
        <f t="shared" si="0"/>
        <v>30</v>
      </c>
      <c r="H25" s="8">
        <v>0</v>
      </c>
      <c r="I25" s="8">
        <v>0</v>
      </c>
      <c r="J25" s="8">
        <v>30</v>
      </c>
      <c r="K25" s="5">
        <v>330</v>
      </c>
      <c r="L25" s="5">
        <v>9900</v>
      </c>
      <c r="M25" s="5">
        <f t="shared" si="1"/>
        <v>11682</v>
      </c>
      <c r="N25" s="56"/>
    </row>
    <row r="26" spans="1:14" ht="90">
      <c r="A26" s="7">
        <v>20</v>
      </c>
      <c r="B26" s="1" t="s">
        <v>47</v>
      </c>
      <c r="C26" s="1" t="s">
        <v>48</v>
      </c>
      <c r="D26" s="7" t="s">
        <v>18</v>
      </c>
      <c r="E26" s="8">
        <v>136</v>
      </c>
      <c r="F26" s="8">
        <v>15</v>
      </c>
      <c r="G26" s="38">
        <f t="shared" si="0"/>
        <v>151</v>
      </c>
      <c r="H26" s="8">
        <v>0</v>
      </c>
      <c r="I26" s="8">
        <v>0</v>
      </c>
      <c r="J26" s="8">
        <v>151</v>
      </c>
      <c r="K26" s="5">
        <v>300</v>
      </c>
      <c r="L26" s="5">
        <v>45300</v>
      </c>
      <c r="M26" s="5">
        <f t="shared" si="1"/>
        <v>53454</v>
      </c>
      <c r="N26" s="56" t="s">
        <v>238</v>
      </c>
    </row>
    <row r="27" spans="1:14" ht="90">
      <c r="A27" s="7">
        <v>21</v>
      </c>
      <c r="B27" s="1" t="s">
        <v>49</v>
      </c>
      <c r="C27" s="1" t="s">
        <v>50</v>
      </c>
      <c r="D27" s="7" t="s">
        <v>18</v>
      </c>
      <c r="E27" s="8">
        <v>4</v>
      </c>
      <c r="F27" s="8">
        <v>0</v>
      </c>
      <c r="G27" s="38">
        <f t="shared" si="0"/>
        <v>4</v>
      </c>
      <c r="H27" s="8">
        <v>0</v>
      </c>
      <c r="I27" s="8">
        <v>0</v>
      </c>
      <c r="J27" s="8">
        <v>4</v>
      </c>
      <c r="K27" s="5">
        <v>300</v>
      </c>
      <c r="L27" s="5">
        <v>1200</v>
      </c>
      <c r="M27" s="5">
        <f t="shared" si="1"/>
        <v>1416</v>
      </c>
      <c r="N27" s="56"/>
    </row>
    <row r="28" spans="1:14" ht="90">
      <c r="A28" s="7">
        <v>22</v>
      </c>
      <c r="B28" s="1" t="s">
        <v>51</v>
      </c>
      <c r="C28" s="1" t="s">
        <v>52</v>
      </c>
      <c r="D28" s="7" t="s">
        <v>18</v>
      </c>
      <c r="E28" s="8">
        <v>49</v>
      </c>
      <c r="F28" s="8">
        <v>0</v>
      </c>
      <c r="G28" s="38">
        <f t="shared" si="0"/>
        <v>49</v>
      </c>
      <c r="H28" s="8">
        <v>0</v>
      </c>
      <c r="I28" s="8">
        <v>0</v>
      </c>
      <c r="J28" s="8">
        <v>49</v>
      </c>
      <c r="K28" s="5">
        <v>300</v>
      </c>
      <c r="L28" s="5">
        <v>14700</v>
      </c>
      <c r="M28" s="5">
        <f t="shared" si="1"/>
        <v>17346</v>
      </c>
      <c r="N28" s="56"/>
    </row>
    <row r="29" spans="1:14" ht="35.25" customHeight="1">
      <c r="A29" s="7">
        <v>23</v>
      </c>
      <c r="B29" s="1" t="s">
        <v>53</v>
      </c>
      <c r="C29" s="1" t="s">
        <v>54</v>
      </c>
      <c r="D29" s="7" t="s">
        <v>18</v>
      </c>
      <c r="E29" s="8">
        <v>1509</v>
      </c>
      <c r="F29" s="8">
        <v>626</v>
      </c>
      <c r="G29" s="38">
        <f t="shared" si="0"/>
        <v>2135</v>
      </c>
      <c r="H29" s="8">
        <v>45</v>
      </c>
      <c r="I29" s="8">
        <v>84</v>
      </c>
      <c r="J29" s="8">
        <v>2264</v>
      </c>
      <c r="K29" s="5">
        <v>18.07</v>
      </c>
      <c r="L29" s="5">
        <v>40910.479999999996</v>
      </c>
      <c r="M29" s="5">
        <f t="shared" si="1"/>
        <v>48274.366399999992</v>
      </c>
      <c r="N29" s="56"/>
    </row>
    <row r="30" spans="1:14" ht="28.5" customHeight="1">
      <c r="A30" s="7">
        <v>24</v>
      </c>
      <c r="B30" s="1" t="s">
        <v>55</v>
      </c>
      <c r="C30" s="1" t="s">
        <v>56</v>
      </c>
      <c r="D30" s="7" t="s">
        <v>18</v>
      </c>
      <c r="E30" s="8">
        <v>968</v>
      </c>
      <c r="F30" s="8">
        <v>296</v>
      </c>
      <c r="G30" s="38">
        <f t="shared" si="0"/>
        <v>1264</v>
      </c>
      <c r="H30" s="8">
        <v>25</v>
      </c>
      <c r="I30" s="8">
        <v>24</v>
      </c>
      <c r="J30" s="8">
        <v>1313</v>
      </c>
      <c r="K30" s="5">
        <v>18.07</v>
      </c>
      <c r="L30" s="5">
        <v>23725.909999999996</v>
      </c>
      <c r="M30" s="5">
        <f t="shared" si="1"/>
        <v>27996.573799999995</v>
      </c>
      <c r="N30" s="56"/>
    </row>
    <row r="31" spans="1:14" ht="39" customHeight="1">
      <c r="A31" s="7">
        <v>25</v>
      </c>
      <c r="B31" s="1" t="s">
        <v>57</v>
      </c>
      <c r="C31" s="1" t="s">
        <v>58</v>
      </c>
      <c r="D31" s="7" t="s">
        <v>18</v>
      </c>
      <c r="E31" s="8">
        <v>832</v>
      </c>
      <c r="F31" s="8">
        <v>300</v>
      </c>
      <c r="G31" s="38">
        <f t="shared" si="0"/>
        <v>1132</v>
      </c>
      <c r="H31" s="8">
        <v>25</v>
      </c>
      <c r="I31" s="8">
        <v>24</v>
      </c>
      <c r="J31" s="8">
        <v>1181</v>
      </c>
      <c r="K31" s="5">
        <v>18.07</v>
      </c>
      <c r="L31" s="5">
        <v>21340.67</v>
      </c>
      <c r="M31" s="5">
        <f t="shared" si="1"/>
        <v>25181.990599999997</v>
      </c>
      <c r="N31" s="56"/>
    </row>
    <row r="32" spans="1:14" ht="35.25" customHeight="1">
      <c r="A32" s="7">
        <v>26</v>
      </c>
      <c r="B32" s="1" t="s">
        <v>59</v>
      </c>
      <c r="C32" s="1" t="s">
        <v>60</v>
      </c>
      <c r="D32" s="7" t="s">
        <v>18</v>
      </c>
      <c r="E32" s="8">
        <v>98</v>
      </c>
      <c r="F32" s="8">
        <v>28</v>
      </c>
      <c r="G32" s="38">
        <f t="shared" si="0"/>
        <v>126</v>
      </c>
      <c r="H32" s="8">
        <v>25</v>
      </c>
      <c r="I32" s="8">
        <v>24</v>
      </c>
      <c r="J32" s="8">
        <v>175</v>
      </c>
      <c r="K32" s="5">
        <v>18.07</v>
      </c>
      <c r="L32" s="5">
        <v>3162.2499999999995</v>
      </c>
      <c r="M32" s="5">
        <f t="shared" si="1"/>
        <v>3731.4549999999995</v>
      </c>
      <c r="N32" s="56"/>
    </row>
    <row r="33" spans="1:14" ht="31.5" customHeight="1">
      <c r="A33" s="7">
        <v>27</v>
      </c>
      <c r="B33" s="1" t="s">
        <v>61</v>
      </c>
      <c r="C33" s="1" t="s">
        <v>62</v>
      </c>
      <c r="D33" s="7" t="s">
        <v>18</v>
      </c>
      <c r="E33" s="8">
        <v>900</v>
      </c>
      <c r="F33" s="8">
        <v>717</v>
      </c>
      <c r="G33" s="38">
        <f t="shared" si="0"/>
        <v>1617</v>
      </c>
      <c r="H33" s="8">
        <v>0</v>
      </c>
      <c r="I33" s="8">
        <v>0</v>
      </c>
      <c r="J33" s="8">
        <v>1617</v>
      </c>
      <c r="K33" s="5">
        <v>30</v>
      </c>
      <c r="L33" s="5">
        <v>48510</v>
      </c>
      <c r="M33" s="5">
        <f t="shared" si="1"/>
        <v>57241.799999999996</v>
      </c>
      <c r="N33" s="56"/>
    </row>
    <row r="34" spans="1:14" ht="33.75" customHeight="1">
      <c r="A34" s="7">
        <v>28</v>
      </c>
      <c r="B34" s="1" t="s">
        <v>63</v>
      </c>
      <c r="C34" s="1" t="s">
        <v>64</v>
      </c>
      <c r="D34" s="7" t="s">
        <v>18</v>
      </c>
      <c r="E34" s="8">
        <v>2552</v>
      </c>
      <c r="F34" s="8">
        <v>1570</v>
      </c>
      <c r="G34" s="38">
        <f t="shared" si="0"/>
        <v>4122</v>
      </c>
      <c r="H34" s="8">
        <v>50</v>
      </c>
      <c r="I34" s="8">
        <v>49</v>
      </c>
      <c r="J34" s="8">
        <v>4221</v>
      </c>
      <c r="K34" s="5">
        <v>60</v>
      </c>
      <c r="L34" s="5">
        <v>253260</v>
      </c>
      <c r="M34" s="5">
        <f t="shared" si="1"/>
        <v>298846.8</v>
      </c>
      <c r="N34" s="56"/>
    </row>
    <row r="35" spans="1:14" ht="32.25" customHeight="1">
      <c r="A35" s="7">
        <v>29</v>
      </c>
      <c r="B35" s="1" t="s">
        <v>65</v>
      </c>
      <c r="C35" s="1" t="s">
        <v>66</v>
      </c>
      <c r="D35" s="7" t="s">
        <v>18</v>
      </c>
      <c r="E35" s="8">
        <v>1758</v>
      </c>
      <c r="F35" s="8">
        <v>2252</v>
      </c>
      <c r="G35" s="38">
        <f t="shared" si="0"/>
        <v>4010</v>
      </c>
      <c r="H35" s="8">
        <v>50</v>
      </c>
      <c r="I35" s="8">
        <v>49</v>
      </c>
      <c r="J35" s="8">
        <v>4109</v>
      </c>
      <c r="K35" s="5">
        <v>32.299999999999997</v>
      </c>
      <c r="L35" s="5">
        <v>132720.70000000001</v>
      </c>
      <c r="M35" s="5">
        <f t="shared" si="1"/>
        <v>156610.42600000001</v>
      </c>
      <c r="N35" s="56"/>
    </row>
    <row r="36" spans="1:14" ht="33.75" customHeight="1">
      <c r="A36" s="7">
        <v>30</v>
      </c>
      <c r="B36" s="1" t="s">
        <v>67</v>
      </c>
      <c r="C36" s="1" t="s">
        <v>68</v>
      </c>
      <c r="D36" s="7" t="s">
        <v>18</v>
      </c>
      <c r="E36" s="8">
        <v>1072</v>
      </c>
      <c r="F36" s="8">
        <v>454</v>
      </c>
      <c r="G36" s="38">
        <f t="shared" si="0"/>
        <v>1526</v>
      </c>
      <c r="H36" s="8">
        <v>50</v>
      </c>
      <c r="I36" s="8">
        <v>49</v>
      </c>
      <c r="J36" s="8">
        <v>1625</v>
      </c>
      <c r="K36" s="5">
        <v>32.299999999999997</v>
      </c>
      <c r="L36" s="5">
        <v>52487.5</v>
      </c>
      <c r="M36" s="5">
        <f t="shared" si="1"/>
        <v>61935.25</v>
      </c>
      <c r="N36" s="56"/>
    </row>
    <row r="37" spans="1:14" ht="31.5" customHeight="1">
      <c r="A37" s="7">
        <v>31</v>
      </c>
      <c r="B37" s="1" t="s">
        <v>69</v>
      </c>
      <c r="C37" s="1" t="s">
        <v>70</v>
      </c>
      <c r="D37" s="7" t="s">
        <v>18</v>
      </c>
      <c r="E37" s="8">
        <v>5121</v>
      </c>
      <c r="F37" s="8">
        <v>2688</v>
      </c>
      <c r="G37" s="38">
        <f t="shared" si="0"/>
        <v>7809</v>
      </c>
      <c r="H37" s="8">
        <v>0</v>
      </c>
      <c r="I37" s="8">
        <v>0</v>
      </c>
      <c r="J37" s="8">
        <v>7809</v>
      </c>
      <c r="K37" s="5">
        <v>60</v>
      </c>
      <c r="L37" s="5">
        <v>468540</v>
      </c>
      <c r="M37" s="5">
        <f t="shared" si="1"/>
        <v>552877.19999999995</v>
      </c>
      <c r="N37" s="56"/>
    </row>
    <row r="38" spans="1:14" ht="36" customHeight="1">
      <c r="A38" s="7">
        <v>32</v>
      </c>
      <c r="B38" s="1" t="s">
        <v>71</v>
      </c>
      <c r="C38" s="1" t="s">
        <v>72</v>
      </c>
      <c r="D38" s="7" t="s">
        <v>18</v>
      </c>
      <c r="E38" s="8">
        <v>2880</v>
      </c>
      <c r="F38" s="8">
        <v>1752</v>
      </c>
      <c r="G38" s="38">
        <f t="shared" si="0"/>
        <v>4632</v>
      </c>
      <c r="H38" s="8">
        <v>0</v>
      </c>
      <c r="I38" s="8">
        <v>0</v>
      </c>
      <c r="J38" s="8">
        <v>4632</v>
      </c>
      <c r="K38" s="5">
        <v>40</v>
      </c>
      <c r="L38" s="5">
        <v>185280</v>
      </c>
      <c r="M38" s="5">
        <f t="shared" si="1"/>
        <v>218630.39999999999</v>
      </c>
      <c r="N38" s="56"/>
    </row>
    <row r="39" spans="1:14" ht="35.25" customHeight="1">
      <c r="A39" s="7">
        <v>33</v>
      </c>
      <c r="B39" s="1" t="s">
        <v>73</v>
      </c>
      <c r="C39" s="1" t="s">
        <v>74</v>
      </c>
      <c r="D39" s="7" t="s">
        <v>18</v>
      </c>
      <c r="E39" s="8">
        <v>702</v>
      </c>
      <c r="F39" s="8">
        <v>976</v>
      </c>
      <c r="G39" s="38">
        <f t="shared" si="0"/>
        <v>1678</v>
      </c>
      <c r="H39" s="8">
        <v>50</v>
      </c>
      <c r="I39" s="8">
        <v>49</v>
      </c>
      <c r="J39" s="8">
        <v>1777</v>
      </c>
      <c r="K39" s="5">
        <v>32.299999999999997</v>
      </c>
      <c r="L39" s="5">
        <v>57397.1</v>
      </c>
      <c r="M39" s="5">
        <f t="shared" si="1"/>
        <v>67728.577999999994</v>
      </c>
      <c r="N39" s="56"/>
    </row>
    <row r="40" spans="1:14" ht="33.75" customHeight="1">
      <c r="A40" s="7">
        <v>34</v>
      </c>
      <c r="B40" s="1" t="s">
        <v>75</v>
      </c>
      <c r="C40" s="1" t="s">
        <v>76</v>
      </c>
      <c r="D40" s="7" t="s">
        <v>18</v>
      </c>
      <c r="E40" s="8">
        <v>52</v>
      </c>
      <c r="F40" s="8">
        <v>57</v>
      </c>
      <c r="G40" s="38">
        <f t="shared" si="0"/>
        <v>109</v>
      </c>
      <c r="H40" s="8">
        <v>50</v>
      </c>
      <c r="I40" s="8">
        <v>49</v>
      </c>
      <c r="J40" s="8">
        <v>208</v>
      </c>
      <c r="K40" s="5">
        <v>105</v>
      </c>
      <c r="L40" s="5">
        <v>21840</v>
      </c>
      <c r="M40" s="5">
        <f t="shared" si="1"/>
        <v>25771.199999999997</v>
      </c>
      <c r="N40" s="56"/>
    </row>
    <row r="41" spans="1:14" ht="37.5" customHeight="1">
      <c r="A41" s="7">
        <v>35</v>
      </c>
      <c r="B41" s="1" t="s">
        <v>77</v>
      </c>
      <c r="C41" s="1" t="s">
        <v>78</v>
      </c>
      <c r="D41" s="7" t="s">
        <v>18</v>
      </c>
      <c r="E41" s="8">
        <v>52</v>
      </c>
      <c r="F41" s="8">
        <v>57</v>
      </c>
      <c r="G41" s="38">
        <f t="shared" si="0"/>
        <v>109</v>
      </c>
      <c r="H41" s="8">
        <v>50</v>
      </c>
      <c r="I41" s="8">
        <v>49</v>
      </c>
      <c r="J41" s="8">
        <v>208</v>
      </c>
      <c r="K41" s="5">
        <v>105</v>
      </c>
      <c r="L41" s="5">
        <v>21840</v>
      </c>
      <c r="M41" s="5">
        <f t="shared" si="1"/>
        <v>25771.199999999997</v>
      </c>
      <c r="N41" s="56"/>
    </row>
    <row r="42" spans="1:14" ht="35.25" customHeight="1">
      <c r="A42" s="7">
        <v>36</v>
      </c>
      <c r="B42" s="1" t="s">
        <v>79</v>
      </c>
      <c r="C42" s="1" t="s">
        <v>80</v>
      </c>
      <c r="D42" s="7" t="s">
        <v>18</v>
      </c>
      <c r="E42" s="8">
        <v>52</v>
      </c>
      <c r="F42" s="8">
        <v>57</v>
      </c>
      <c r="G42" s="38">
        <f t="shared" si="0"/>
        <v>109</v>
      </c>
      <c r="H42" s="8">
        <v>50</v>
      </c>
      <c r="I42" s="8">
        <v>49</v>
      </c>
      <c r="J42" s="8">
        <v>208</v>
      </c>
      <c r="K42" s="5">
        <v>105</v>
      </c>
      <c r="L42" s="5">
        <v>21840</v>
      </c>
      <c r="M42" s="5">
        <f t="shared" si="1"/>
        <v>25771.199999999997</v>
      </c>
      <c r="N42" s="56"/>
    </row>
    <row r="43" spans="1:14" ht="39" customHeight="1">
      <c r="A43" s="7">
        <v>37</v>
      </c>
      <c r="B43" s="1" t="s">
        <v>81</v>
      </c>
      <c r="C43" s="1" t="s">
        <v>82</v>
      </c>
      <c r="D43" s="7" t="s">
        <v>18</v>
      </c>
      <c r="E43" s="8">
        <v>102</v>
      </c>
      <c r="F43" s="8">
        <v>138</v>
      </c>
      <c r="G43" s="38">
        <f t="shared" si="0"/>
        <v>240</v>
      </c>
      <c r="H43" s="8">
        <v>50</v>
      </c>
      <c r="I43" s="8">
        <v>49</v>
      </c>
      <c r="J43" s="8">
        <v>339</v>
      </c>
      <c r="K43" s="5">
        <v>115</v>
      </c>
      <c r="L43" s="5">
        <v>38985</v>
      </c>
      <c r="M43" s="5">
        <f t="shared" si="1"/>
        <v>46002.299999999996</v>
      </c>
      <c r="N43" s="56"/>
    </row>
    <row r="44" spans="1:14" ht="33.75" customHeight="1">
      <c r="A44" s="7">
        <v>38</v>
      </c>
      <c r="B44" s="1" t="s">
        <v>83</v>
      </c>
      <c r="C44" s="1" t="s">
        <v>84</v>
      </c>
      <c r="D44" s="7" t="s">
        <v>18</v>
      </c>
      <c r="E44" s="8">
        <v>52</v>
      </c>
      <c r="F44" s="8">
        <v>57</v>
      </c>
      <c r="G44" s="38">
        <f t="shared" si="0"/>
        <v>109</v>
      </c>
      <c r="H44" s="8">
        <v>50</v>
      </c>
      <c r="I44" s="8">
        <v>49</v>
      </c>
      <c r="J44" s="8">
        <v>208</v>
      </c>
      <c r="K44" s="5">
        <v>85.2</v>
      </c>
      <c r="L44" s="5">
        <v>17721.599999999999</v>
      </c>
      <c r="M44" s="5">
        <f t="shared" si="1"/>
        <v>20911.487999999998</v>
      </c>
      <c r="N44" s="56"/>
    </row>
    <row r="45" spans="1:14" ht="30" customHeight="1">
      <c r="A45" s="7">
        <v>39</v>
      </c>
      <c r="B45" s="1" t="s">
        <v>85</v>
      </c>
      <c r="C45" s="1" t="s">
        <v>86</v>
      </c>
      <c r="D45" s="7" t="s">
        <v>18</v>
      </c>
      <c r="E45" s="8">
        <v>52</v>
      </c>
      <c r="F45" s="8">
        <v>57</v>
      </c>
      <c r="G45" s="38">
        <f t="shared" si="0"/>
        <v>109</v>
      </c>
      <c r="H45" s="8">
        <v>50</v>
      </c>
      <c r="I45" s="8">
        <v>49</v>
      </c>
      <c r="J45" s="8">
        <v>208</v>
      </c>
      <c r="K45" s="5">
        <v>85.2</v>
      </c>
      <c r="L45" s="5">
        <v>17721.599999999999</v>
      </c>
      <c r="M45" s="5">
        <f t="shared" si="1"/>
        <v>20911.487999999998</v>
      </c>
      <c r="N45" s="56"/>
    </row>
    <row r="46" spans="1:14" ht="35.25" customHeight="1">
      <c r="A46" s="7">
        <v>40</v>
      </c>
      <c r="B46" s="1" t="s">
        <v>87</v>
      </c>
      <c r="C46" s="1" t="s">
        <v>88</v>
      </c>
      <c r="D46" s="7" t="s">
        <v>18</v>
      </c>
      <c r="E46" s="8">
        <v>52</v>
      </c>
      <c r="F46" s="8">
        <v>57</v>
      </c>
      <c r="G46" s="38">
        <f t="shared" si="0"/>
        <v>109</v>
      </c>
      <c r="H46" s="8">
        <v>50</v>
      </c>
      <c r="I46" s="8">
        <v>49</v>
      </c>
      <c r="J46" s="8">
        <v>208</v>
      </c>
      <c r="K46" s="5">
        <v>32.299999999999997</v>
      </c>
      <c r="L46" s="5">
        <v>6718.4</v>
      </c>
      <c r="M46" s="5">
        <f t="shared" si="1"/>
        <v>7927.7119999999995</v>
      </c>
      <c r="N46" s="56" t="s">
        <v>238</v>
      </c>
    </row>
    <row r="47" spans="1:14" ht="120">
      <c r="A47" s="7">
        <v>41</v>
      </c>
      <c r="B47" s="1" t="s">
        <v>89</v>
      </c>
      <c r="C47" s="1" t="s">
        <v>90</v>
      </c>
      <c r="D47" s="7" t="s">
        <v>18</v>
      </c>
      <c r="E47" s="8">
        <v>0.71000000000000008</v>
      </c>
      <c r="F47" s="8">
        <v>0.6</v>
      </c>
      <c r="G47" s="38">
        <f t="shared" si="0"/>
        <v>1.31</v>
      </c>
      <c r="H47" s="8">
        <v>1.55</v>
      </c>
      <c r="I47" s="8">
        <v>1.5</v>
      </c>
      <c r="J47" s="8">
        <v>4.3600000000000003</v>
      </c>
      <c r="K47" s="5">
        <v>4070</v>
      </c>
      <c r="L47" s="5">
        <v>17745.2</v>
      </c>
      <c r="M47" s="5">
        <f t="shared" si="1"/>
        <v>20939.335999999999</v>
      </c>
      <c r="N47" s="56"/>
    </row>
    <row r="48" spans="1:14" ht="180">
      <c r="A48" s="7">
        <v>42</v>
      </c>
      <c r="B48" s="1" t="s">
        <v>91</v>
      </c>
      <c r="C48" s="1" t="s">
        <v>92</v>
      </c>
      <c r="D48" s="7" t="s">
        <v>18</v>
      </c>
      <c r="E48" s="8">
        <v>1500</v>
      </c>
      <c r="F48" s="8">
        <v>1500</v>
      </c>
      <c r="G48" s="38">
        <f t="shared" si="0"/>
        <v>3000</v>
      </c>
      <c r="H48" s="8">
        <v>1500</v>
      </c>
      <c r="I48" s="8">
        <v>1500</v>
      </c>
      <c r="J48" s="8">
        <v>6000</v>
      </c>
      <c r="K48" s="5">
        <v>2</v>
      </c>
      <c r="L48" s="5">
        <v>12000</v>
      </c>
      <c r="M48" s="5">
        <f t="shared" si="1"/>
        <v>14160</v>
      </c>
      <c r="N48" s="56"/>
    </row>
    <row r="49" spans="1:14" ht="180">
      <c r="A49" s="7">
        <v>43</v>
      </c>
      <c r="B49" s="1" t="s">
        <v>91</v>
      </c>
      <c r="C49" s="1" t="s">
        <v>92</v>
      </c>
      <c r="D49" s="7" t="s">
        <v>18</v>
      </c>
      <c r="E49" s="8">
        <v>0</v>
      </c>
      <c r="F49" s="8">
        <v>2893</v>
      </c>
      <c r="G49" s="38">
        <f t="shared" si="0"/>
        <v>2893</v>
      </c>
      <c r="H49" s="8">
        <v>2605</v>
      </c>
      <c r="I49" s="8">
        <v>2748</v>
      </c>
      <c r="J49" s="8">
        <v>8246</v>
      </c>
      <c r="K49" s="5">
        <v>2</v>
      </c>
      <c r="L49" s="5">
        <v>16492</v>
      </c>
      <c r="M49" s="5">
        <f t="shared" si="1"/>
        <v>19460.559999999998</v>
      </c>
      <c r="N49" s="56"/>
    </row>
    <row r="50" spans="1:14" ht="36" customHeight="1">
      <c r="A50" s="7">
        <v>44</v>
      </c>
      <c r="B50" s="1" t="s">
        <v>93</v>
      </c>
      <c r="C50" s="1" t="s">
        <v>94</v>
      </c>
      <c r="D50" s="7" t="s">
        <v>18</v>
      </c>
      <c r="E50" s="8">
        <v>1500</v>
      </c>
      <c r="F50" s="8">
        <v>1500</v>
      </c>
      <c r="G50" s="38">
        <f t="shared" si="0"/>
        <v>3000</v>
      </c>
      <c r="H50" s="8">
        <v>1500</v>
      </c>
      <c r="I50" s="8">
        <v>1500</v>
      </c>
      <c r="J50" s="8">
        <v>6000</v>
      </c>
      <c r="K50" s="5">
        <v>3</v>
      </c>
      <c r="L50" s="5">
        <v>18000</v>
      </c>
      <c r="M50" s="5">
        <f t="shared" si="1"/>
        <v>21240</v>
      </c>
      <c r="N50" s="56"/>
    </row>
    <row r="51" spans="1:14" ht="37.5" customHeight="1">
      <c r="A51" s="7">
        <v>45</v>
      </c>
      <c r="B51" s="1" t="s">
        <v>93</v>
      </c>
      <c r="C51" s="1" t="s">
        <v>94</v>
      </c>
      <c r="D51" s="7" t="s">
        <v>18</v>
      </c>
      <c r="E51" s="8">
        <v>2873</v>
      </c>
      <c r="F51" s="8">
        <v>3088</v>
      </c>
      <c r="G51" s="38">
        <f t="shared" si="0"/>
        <v>5961</v>
      </c>
      <c r="H51" s="8">
        <v>2955</v>
      </c>
      <c r="I51" s="8">
        <v>3168</v>
      </c>
      <c r="J51" s="8">
        <v>12084</v>
      </c>
      <c r="K51" s="5">
        <v>3</v>
      </c>
      <c r="L51" s="5">
        <v>36252</v>
      </c>
      <c r="M51" s="5">
        <f t="shared" si="1"/>
        <v>42777.36</v>
      </c>
      <c r="N51" s="56"/>
    </row>
    <row r="52" spans="1:14" ht="75">
      <c r="A52" s="7">
        <v>46</v>
      </c>
      <c r="B52" s="1" t="s">
        <v>95</v>
      </c>
      <c r="C52" s="1" t="s">
        <v>37</v>
      </c>
      <c r="D52" s="7" t="s">
        <v>18</v>
      </c>
      <c r="E52" s="8">
        <v>150</v>
      </c>
      <c r="F52" s="8">
        <v>33</v>
      </c>
      <c r="G52" s="38">
        <f t="shared" si="0"/>
        <v>183</v>
      </c>
      <c r="H52" s="8">
        <v>0</v>
      </c>
      <c r="I52" s="8">
        <v>0</v>
      </c>
      <c r="J52" s="8">
        <v>183</v>
      </c>
      <c r="K52" s="5">
        <v>120.54</v>
      </c>
      <c r="L52" s="5">
        <v>22058.819999999996</v>
      </c>
      <c r="M52" s="5">
        <f t="shared" si="1"/>
        <v>26029.407599999995</v>
      </c>
      <c r="N52" s="56"/>
    </row>
    <row r="53" spans="1:14" ht="75">
      <c r="A53" s="7">
        <v>47</v>
      </c>
      <c r="B53" s="1" t="s">
        <v>96</v>
      </c>
      <c r="C53" s="1" t="s">
        <v>39</v>
      </c>
      <c r="D53" s="7" t="s">
        <v>18</v>
      </c>
      <c r="E53" s="8">
        <v>40</v>
      </c>
      <c r="F53" s="8">
        <v>0</v>
      </c>
      <c r="G53" s="38">
        <f t="shared" si="0"/>
        <v>40</v>
      </c>
      <c r="H53" s="8">
        <v>0</v>
      </c>
      <c r="I53" s="8">
        <v>0</v>
      </c>
      <c r="J53" s="8">
        <v>40</v>
      </c>
      <c r="K53" s="5">
        <v>120.54</v>
      </c>
      <c r="L53" s="5">
        <v>4821.6000000000004</v>
      </c>
      <c r="M53" s="5">
        <f t="shared" si="1"/>
        <v>5689.4880000000003</v>
      </c>
      <c r="N53" s="56"/>
    </row>
    <row r="54" spans="1:14" ht="60" customHeight="1">
      <c r="A54" s="7">
        <v>48</v>
      </c>
      <c r="B54" s="1" t="s">
        <v>97</v>
      </c>
      <c r="C54" s="1" t="s">
        <v>98</v>
      </c>
      <c r="D54" s="7" t="s">
        <v>18</v>
      </c>
      <c r="E54" s="8">
        <v>185</v>
      </c>
      <c r="F54" s="8">
        <v>25</v>
      </c>
      <c r="G54" s="38">
        <f t="shared" si="0"/>
        <v>210</v>
      </c>
      <c r="H54" s="8">
        <v>0</v>
      </c>
      <c r="I54" s="8">
        <v>0</v>
      </c>
      <c r="J54" s="8">
        <v>210</v>
      </c>
      <c r="K54" s="5">
        <v>120.54</v>
      </c>
      <c r="L54" s="5">
        <v>25313.4</v>
      </c>
      <c r="M54" s="5">
        <f t="shared" si="1"/>
        <v>29869.812000000002</v>
      </c>
      <c r="N54" s="56"/>
    </row>
    <row r="55" spans="1:14" ht="60" customHeight="1">
      <c r="A55" s="7">
        <v>49</v>
      </c>
      <c r="B55" s="1" t="s">
        <v>99</v>
      </c>
      <c r="C55" s="1" t="s">
        <v>100</v>
      </c>
      <c r="D55" s="7" t="s">
        <v>18</v>
      </c>
      <c r="E55" s="8">
        <v>70</v>
      </c>
      <c r="F55" s="8">
        <v>0</v>
      </c>
      <c r="G55" s="38">
        <f t="shared" si="0"/>
        <v>70</v>
      </c>
      <c r="H55" s="8">
        <v>0</v>
      </c>
      <c r="I55" s="8">
        <v>0</v>
      </c>
      <c r="J55" s="8">
        <v>70</v>
      </c>
      <c r="K55" s="5">
        <v>120.54</v>
      </c>
      <c r="L55" s="5">
        <v>8437.7999999999993</v>
      </c>
      <c r="M55" s="5">
        <f t="shared" si="1"/>
        <v>9956.6039999999994</v>
      </c>
      <c r="N55" s="56" t="s">
        <v>238</v>
      </c>
    </row>
    <row r="56" spans="1:14" ht="51" customHeight="1">
      <c r="A56" s="7">
        <v>50</v>
      </c>
      <c r="B56" s="1" t="s">
        <v>101</v>
      </c>
      <c r="C56" s="1" t="s">
        <v>102</v>
      </c>
      <c r="D56" s="7" t="s">
        <v>18</v>
      </c>
      <c r="E56" s="8">
        <v>145</v>
      </c>
      <c r="F56" s="8">
        <v>27</v>
      </c>
      <c r="G56" s="38">
        <f t="shared" si="0"/>
        <v>172</v>
      </c>
      <c r="H56" s="8">
        <v>0</v>
      </c>
      <c r="I56" s="8">
        <v>0</v>
      </c>
      <c r="J56" s="8">
        <v>172</v>
      </c>
      <c r="K56" s="5">
        <v>120.54</v>
      </c>
      <c r="L56" s="5">
        <v>20732.879999999997</v>
      </c>
      <c r="M56" s="5">
        <f t="shared" si="1"/>
        <v>24464.798399999996</v>
      </c>
      <c r="N56" s="56"/>
    </row>
    <row r="57" spans="1:14" ht="52.5" customHeight="1">
      <c r="A57" s="7">
        <v>51</v>
      </c>
      <c r="B57" s="1" t="s">
        <v>103</v>
      </c>
      <c r="C57" s="1" t="s">
        <v>104</v>
      </c>
      <c r="D57" s="7" t="s">
        <v>18</v>
      </c>
      <c r="E57" s="8">
        <v>175</v>
      </c>
      <c r="F57" s="8">
        <v>19</v>
      </c>
      <c r="G57" s="38">
        <f t="shared" si="0"/>
        <v>194</v>
      </c>
      <c r="H57" s="8">
        <v>0</v>
      </c>
      <c r="I57" s="8">
        <v>0</v>
      </c>
      <c r="J57" s="8">
        <v>194</v>
      </c>
      <c r="K57" s="5">
        <v>120.54</v>
      </c>
      <c r="L57" s="5">
        <v>23384.760000000002</v>
      </c>
      <c r="M57" s="5">
        <f t="shared" si="1"/>
        <v>27594.016800000001</v>
      </c>
      <c r="N57" s="56"/>
    </row>
    <row r="58" spans="1:14" ht="60" customHeight="1">
      <c r="A58" s="7">
        <v>52</v>
      </c>
      <c r="B58" s="1" t="s">
        <v>105</v>
      </c>
      <c r="C58" s="1" t="s">
        <v>106</v>
      </c>
      <c r="D58" s="7" t="s">
        <v>18</v>
      </c>
      <c r="E58" s="8">
        <v>200</v>
      </c>
      <c r="F58" s="8">
        <v>30</v>
      </c>
      <c r="G58" s="38">
        <f t="shared" si="0"/>
        <v>230</v>
      </c>
      <c r="H58" s="8">
        <v>0</v>
      </c>
      <c r="I58" s="8">
        <v>0</v>
      </c>
      <c r="J58" s="8">
        <v>230</v>
      </c>
      <c r="K58" s="5">
        <v>120.54</v>
      </c>
      <c r="L58" s="5">
        <v>27724.2</v>
      </c>
      <c r="M58" s="5">
        <f t="shared" si="1"/>
        <v>32714.556</v>
      </c>
      <c r="N58" s="56"/>
    </row>
    <row r="59" spans="1:14" ht="45" customHeight="1">
      <c r="A59" s="7">
        <v>53</v>
      </c>
      <c r="B59" s="1" t="s">
        <v>107</v>
      </c>
      <c r="C59" s="1" t="s">
        <v>108</v>
      </c>
      <c r="D59" s="7" t="s">
        <v>18</v>
      </c>
      <c r="E59" s="8">
        <v>145</v>
      </c>
      <c r="F59" s="8">
        <v>20</v>
      </c>
      <c r="G59" s="38">
        <f t="shared" si="0"/>
        <v>165</v>
      </c>
      <c r="H59" s="8">
        <v>0</v>
      </c>
      <c r="I59" s="8">
        <v>0</v>
      </c>
      <c r="J59" s="8">
        <v>165</v>
      </c>
      <c r="K59" s="5">
        <v>120.54</v>
      </c>
      <c r="L59" s="5">
        <v>19889.100000000002</v>
      </c>
      <c r="M59" s="5">
        <f t="shared" si="1"/>
        <v>23469.138000000003</v>
      </c>
      <c r="N59" s="56"/>
    </row>
    <row r="60" spans="1:14" ht="75">
      <c r="A60" s="7">
        <v>54</v>
      </c>
      <c r="B60" s="1" t="s">
        <v>109</v>
      </c>
      <c r="C60" s="1" t="s">
        <v>110</v>
      </c>
      <c r="D60" s="7" t="s">
        <v>18</v>
      </c>
      <c r="E60" s="8">
        <v>165</v>
      </c>
      <c r="F60" s="8">
        <v>10</v>
      </c>
      <c r="G60" s="38">
        <f t="shared" si="0"/>
        <v>175</v>
      </c>
      <c r="H60" s="8">
        <v>0</v>
      </c>
      <c r="I60" s="8">
        <v>0</v>
      </c>
      <c r="J60" s="8">
        <v>175</v>
      </c>
      <c r="K60" s="5">
        <v>120.54</v>
      </c>
      <c r="L60" s="5">
        <v>21094.5</v>
      </c>
      <c r="M60" s="5">
        <f t="shared" si="1"/>
        <v>24891.51</v>
      </c>
      <c r="N60" s="56"/>
    </row>
    <row r="61" spans="1:14" ht="75">
      <c r="A61" s="7">
        <v>55</v>
      </c>
      <c r="B61" s="1" t="s">
        <v>111</v>
      </c>
      <c r="C61" s="1" t="s">
        <v>110</v>
      </c>
      <c r="D61" s="7" t="s">
        <v>18</v>
      </c>
      <c r="E61" s="8">
        <v>50</v>
      </c>
      <c r="F61" s="8">
        <v>0</v>
      </c>
      <c r="G61" s="38">
        <f t="shared" si="0"/>
        <v>50</v>
      </c>
      <c r="H61" s="8">
        <v>0</v>
      </c>
      <c r="I61" s="8">
        <v>0</v>
      </c>
      <c r="J61" s="8">
        <v>50</v>
      </c>
      <c r="K61" s="5">
        <v>241.1</v>
      </c>
      <c r="L61" s="5">
        <v>12055</v>
      </c>
      <c r="M61" s="5">
        <f t="shared" si="1"/>
        <v>14224.9</v>
      </c>
      <c r="N61" s="56"/>
    </row>
    <row r="62" spans="1:14" ht="75">
      <c r="A62" s="7">
        <v>56</v>
      </c>
      <c r="B62" s="1" t="s">
        <v>112</v>
      </c>
      <c r="C62" s="1" t="s">
        <v>110</v>
      </c>
      <c r="D62" s="7" t="s">
        <v>18</v>
      </c>
      <c r="E62" s="8">
        <v>30</v>
      </c>
      <c r="F62" s="8">
        <v>0</v>
      </c>
      <c r="G62" s="38">
        <f t="shared" si="0"/>
        <v>30</v>
      </c>
      <c r="H62" s="8">
        <v>0</v>
      </c>
      <c r="I62" s="8">
        <v>0</v>
      </c>
      <c r="J62" s="8">
        <v>30</v>
      </c>
      <c r="K62" s="5">
        <v>285.7</v>
      </c>
      <c r="L62" s="5">
        <v>8571</v>
      </c>
      <c r="M62" s="5">
        <f t="shared" si="1"/>
        <v>10113.779999999999</v>
      </c>
      <c r="N62" s="56"/>
    </row>
    <row r="63" spans="1:14" ht="75">
      <c r="A63" s="7">
        <v>57</v>
      </c>
      <c r="B63" s="1" t="s">
        <v>113</v>
      </c>
      <c r="C63" s="1" t="s">
        <v>110</v>
      </c>
      <c r="D63" s="7" t="s">
        <v>18</v>
      </c>
      <c r="E63" s="8">
        <v>18</v>
      </c>
      <c r="F63" s="8">
        <v>284</v>
      </c>
      <c r="G63" s="38">
        <f t="shared" si="0"/>
        <v>302</v>
      </c>
      <c r="H63" s="8">
        <v>196</v>
      </c>
      <c r="I63" s="8">
        <v>0</v>
      </c>
      <c r="J63" s="8">
        <v>498</v>
      </c>
      <c r="K63" s="5">
        <v>750</v>
      </c>
      <c r="L63" s="5">
        <v>373500</v>
      </c>
      <c r="M63" s="5">
        <f t="shared" si="1"/>
        <v>440730</v>
      </c>
      <c r="N63" s="56"/>
    </row>
    <row r="64" spans="1:14" ht="35.25" customHeight="1">
      <c r="A64" s="7">
        <v>58</v>
      </c>
      <c r="B64" s="1" t="s">
        <v>114</v>
      </c>
      <c r="C64" s="1" t="s">
        <v>115</v>
      </c>
      <c r="D64" s="7" t="s">
        <v>18</v>
      </c>
      <c r="E64" s="8">
        <v>0</v>
      </c>
      <c r="F64" s="8">
        <v>73</v>
      </c>
      <c r="G64" s="38">
        <f t="shared" si="0"/>
        <v>73</v>
      </c>
      <c r="H64" s="8">
        <v>0</v>
      </c>
      <c r="I64" s="8">
        <v>0</v>
      </c>
      <c r="J64" s="8">
        <v>73</v>
      </c>
      <c r="K64" s="5">
        <v>330</v>
      </c>
      <c r="L64" s="5">
        <v>24090</v>
      </c>
      <c r="M64" s="5">
        <f t="shared" si="1"/>
        <v>28426.199999999997</v>
      </c>
      <c r="N64" s="56"/>
    </row>
    <row r="65" spans="1:14" ht="26.25" customHeight="1">
      <c r="A65" s="7">
        <v>59</v>
      </c>
      <c r="B65" s="1" t="s">
        <v>116</v>
      </c>
      <c r="C65" s="1" t="s">
        <v>117</v>
      </c>
      <c r="D65" s="7" t="s">
        <v>18</v>
      </c>
      <c r="E65" s="8">
        <v>3150</v>
      </c>
      <c r="F65" s="8">
        <v>3150</v>
      </c>
      <c r="G65" s="38">
        <f t="shared" si="0"/>
        <v>6300</v>
      </c>
      <c r="H65" s="8">
        <v>3150</v>
      </c>
      <c r="I65" s="8">
        <v>3200</v>
      </c>
      <c r="J65" s="8">
        <v>12650</v>
      </c>
      <c r="K65" s="5">
        <v>20</v>
      </c>
      <c r="L65" s="5">
        <v>253000</v>
      </c>
      <c r="M65" s="5">
        <f t="shared" si="1"/>
        <v>298540</v>
      </c>
      <c r="N65" s="56"/>
    </row>
    <row r="66" spans="1:14" ht="36" customHeight="1">
      <c r="A66" s="7">
        <v>60</v>
      </c>
      <c r="B66" s="1" t="s">
        <v>118</v>
      </c>
      <c r="C66" s="1" t="s">
        <v>119</v>
      </c>
      <c r="D66" s="7" t="s">
        <v>18</v>
      </c>
      <c r="E66" s="8">
        <v>1316</v>
      </c>
      <c r="F66" s="8">
        <v>938</v>
      </c>
      <c r="G66" s="38">
        <f t="shared" si="0"/>
        <v>2254</v>
      </c>
      <c r="H66" s="8">
        <v>40</v>
      </c>
      <c r="I66" s="8">
        <v>60</v>
      </c>
      <c r="J66" s="8">
        <v>2354</v>
      </c>
      <c r="K66" s="5">
        <v>6.46</v>
      </c>
      <c r="L66" s="5">
        <v>15206.839999999997</v>
      </c>
      <c r="M66" s="5">
        <f t="shared" si="1"/>
        <v>17944.071199999995</v>
      </c>
      <c r="N66" s="56"/>
    </row>
    <row r="67" spans="1:14" ht="22.5" customHeight="1">
      <c r="A67" s="7">
        <v>61</v>
      </c>
      <c r="B67" s="1" t="s">
        <v>120</v>
      </c>
      <c r="C67" s="1" t="s">
        <v>121</v>
      </c>
      <c r="D67" s="7" t="s">
        <v>18</v>
      </c>
      <c r="E67" s="8">
        <v>400</v>
      </c>
      <c r="F67" s="8">
        <v>400</v>
      </c>
      <c r="G67" s="38">
        <f t="shared" si="0"/>
        <v>800</v>
      </c>
      <c r="H67" s="8">
        <v>400</v>
      </c>
      <c r="I67" s="8">
        <v>400</v>
      </c>
      <c r="J67" s="8">
        <v>1600</v>
      </c>
      <c r="K67" s="5">
        <v>10</v>
      </c>
      <c r="L67" s="5">
        <v>16000</v>
      </c>
      <c r="M67" s="5">
        <f t="shared" si="1"/>
        <v>18880</v>
      </c>
      <c r="N67" s="56"/>
    </row>
    <row r="68" spans="1:14" ht="105">
      <c r="A68" s="7">
        <v>62</v>
      </c>
      <c r="B68" s="1" t="s">
        <v>122</v>
      </c>
      <c r="C68" s="1" t="s">
        <v>123</v>
      </c>
      <c r="D68" s="7" t="s">
        <v>18</v>
      </c>
      <c r="E68" s="8">
        <v>291</v>
      </c>
      <c r="F68" s="8">
        <v>200</v>
      </c>
      <c r="G68" s="38">
        <f t="shared" si="0"/>
        <v>491</v>
      </c>
      <c r="H68" s="8">
        <v>200</v>
      </c>
      <c r="I68" s="8">
        <v>200</v>
      </c>
      <c r="J68" s="8">
        <v>891</v>
      </c>
      <c r="K68" s="5">
        <v>35</v>
      </c>
      <c r="L68" s="5">
        <v>31185</v>
      </c>
      <c r="M68" s="5">
        <f t="shared" si="1"/>
        <v>36798.299999999996</v>
      </c>
      <c r="N68" s="56"/>
    </row>
    <row r="69" spans="1:14" ht="37.5" customHeight="1">
      <c r="A69" s="7">
        <v>63</v>
      </c>
      <c r="B69" s="1" t="s">
        <v>124</v>
      </c>
      <c r="C69" s="1" t="s">
        <v>125</v>
      </c>
      <c r="D69" s="7" t="s">
        <v>18</v>
      </c>
      <c r="E69" s="8">
        <v>6370</v>
      </c>
      <c r="F69" s="8">
        <v>6470</v>
      </c>
      <c r="G69" s="38">
        <f t="shared" si="0"/>
        <v>12840</v>
      </c>
      <c r="H69" s="8">
        <v>3570</v>
      </c>
      <c r="I69" s="8">
        <v>3220</v>
      </c>
      <c r="J69" s="8">
        <v>19630</v>
      </c>
      <c r="K69" s="5">
        <v>10</v>
      </c>
      <c r="L69" s="5">
        <v>196300</v>
      </c>
      <c r="M69" s="5">
        <f t="shared" si="1"/>
        <v>231634</v>
      </c>
      <c r="N69" s="56"/>
    </row>
    <row r="70" spans="1:14" ht="31.5" customHeight="1">
      <c r="A70" s="7">
        <v>64</v>
      </c>
      <c r="B70" s="1" t="s">
        <v>126</v>
      </c>
      <c r="C70" s="1" t="s">
        <v>127</v>
      </c>
      <c r="D70" s="7" t="s">
        <v>18</v>
      </c>
      <c r="E70" s="8">
        <v>580</v>
      </c>
      <c r="F70" s="8">
        <v>600</v>
      </c>
      <c r="G70" s="38">
        <f t="shared" si="0"/>
        <v>1180</v>
      </c>
      <c r="H70" s="8">
        <v>282</v>
      </c>
      <c r="I70" s="8">
        <v>292</v>
      </c>
      <c r="J70" s="8">
        <v>1754</v>
      </c>
      <c r="K70" s="5">
        <v>18.07</v>
      </c>
      <c r="L70" s="5">
        <v>31694.78</v>
      </c>
      <c r="M70" s="5">
        <f t="shared" si="1"/>
        <v>37399.840399999994</v>
      </c>
      <c r="N70" s="56" t="s">
        <v>238</v>
      </c>
    </row>
    <row r="71" spans="1:14" ht="32.25" customHeight="1">
      <c r="A71" s="7">
        <v>65</v>
      </c>
      <c r="B71" s="1" t="s">
        <v>128</v>
      </c>
      <c r="C71" s="1" t="s">
        <v>129</v>
      </c>
      <c r="D71" s="7" t="s">
        <v>18</v>
      </c>
      <c r="E71" s="8">
        <v>1119</v>
      </c>
      <c r="F71" s="8">
        <v>496</v>
      </c>
      <c r="G71" s="38">
        <f t="shared" si="0"/>
        <v>1615</v>
      </c>
      <c r="H71" s="8">
        <v>132</v>
      </c>
      <c r="I71" s="8">
        <v>142</v>
      </c>
      <c r="J71" s="8">
        <v>1889</v>
      </c>
      <c r="K71" s="5">
        <v>20.65</v>
      </c>
      <c r="L71" s="5">
        <v>39007.85</v>
      </c>
      <c r="M71" s="5">
        <f t="shared" si="1"/>
        <v>46029.262999999999</v>
      </c>
      <c r="N71" s="56"/>
    </row>
    <row r="72" spans="1:14" ht="33.75" customHeight="1">
      <c r="A72" s="7">
        <v>66</v>
      </c>
      <c r="B72" s="1" t="s">
        <v>130</v>
      </c>
      <c r="C72" s="1" t="s">
        <v>131</v>
      </c>
      <c r="D72" s="7" t="s">
        <v>18</v>
      </c>
      <c r="E72" s="8">
        <v>1514</v>
      </c>
      <c r="F72" s="8">
        <v>420</v>
      </c>
      <c r="G72" s="38">
        <f t="shared" ref="G72:G135" si="2">E72+F72</f>
        <v>1934</v>
      </c>
      <c r="H72" s="8">
        <v>132</v>
      </c>
      <c r="I72" s="8">
        <v>140</v>
      </c>
      <c r="J72" s="8">
        <v>2206</v>
      </c>
      <c r="K72" s="5">
        <v>25.81</v>
      </c>
      <c r="L72" s="5">
        <v>56936.860000000008</v>
      </c>
      <c r="M72" s="5">
        <f t="shared" ref="M72:M135" si="3">L72*1.18</f>
        <v>67185.4948</v>
      </c>
      <c r="N72" s="56"/>
    </row>
    <row r="73" spans="1:14" ht="75">
      <c r="A73" s="7">
        <v>67</v>
      </c>
      <c r="B73" s="1" t="s">
        <v>132</v>
      </c>
      <c r="C73" s="1" t="s">
        <v>39</v>
      </c>
      <c r="D73" s="7" t="s">
        <v>18</v>
      </c>
      <c r="E73" s="8">
        <v>0</v>
      </c>
      <c r="F73" s="8">
        <v>145</v>
      </c>
      <c r="G73" s="38">
        <f t="shared" si="2"/>
        <v>145</v>
      </c>
      <c r="H73" s="8">
        <v>0</v>
      </c>
      <c r="I73" s="8">
        <v>0</v>
      </c>
      <c r="J73" s="8">
        <v>145</v>
      </c>
      <c r="K73" s="5">
        <v>158</v>
      </c>
      <c r="L73" s="5">
        <v>22910</v>
      </c>
      <c r="M73" s="5">
        <f t="shared" si="3"/>
        <v>27033.8</v>
      </c>
      <c r="N73" s="56"/>
    </row>
    <row r="74" spans="1:14" ht="75">
      <c r="A74" s="7">
        <v>68</v>
      </c>
      <c r="B74" s="1" t="s">
        <v>133</v>
      </c>
      <c r="C74" s="1" t="s">
        <v>39</v>
      </c>
      <c r="D74" s="7" t="s">
        <v>18</v>
      </c>
      <c r="E74" s="8">
        <v>0</v>
      </c>
      <c r="F74" s="8">
        <v>2</v>
      </c>
      <c r="G74" s="38">
        <f t="shared" si="2"/>
        <v>2</v>
      </c>
      <c r="H74" s="8">
        <v>0</v>
      </c>
      <c r="I74" s="8">
        <v>0</v>
      </c>
      <c r="J74" s="8">
        <v>2</v>
      </c>
      <c r="K74" s="5">
        <v>158</v>
      </c>
      <c r="L74" s="5">
        <v>316</v>
      </c>
      <c r="M74" s="5">
        <f t="shared" si="3"/>
        <v>372.88</v>
      </c>
      <c r="N74" s="56"/>
    </row>
    <row r="75" spans="1:14" ht="75">
      <c r="A75" s="7">
        <v>69</v>
      </c>
      <c r="B75" s="1" t="s">
        <v>134</v>
      </c>
      <c r="C75" s="1" t="s">
        <v>39</v>
      </c>
      <c r="D75" s="7" t="s">
        <v>18</v>
      </c>
      <c r="E75" s="8">
        <v>130</v>
      </c>
      <c r="F75" s="8">
        <v>0</v>
      </c>
      <c r="G75" s="38">
        <f t="shared" si="2"/>
        <v>130</v>
      </c>
      <c r="H75" s="8">
        <v>0</v>
      </c>
      <c r="I75" s="8">
        <v>0</v>
      </c>
      <c r="J75" s="8">
        <v>130</v>
      </c>
      <c r="K75" s="5">
        <v>158</v>
      </c>
      <c r="L75" s="5">
        <v>20540</v>
      </c>
      <c r="M75" s="5">
        <f t="shared" si="3"/>
        <v>24237.199999999997</v>
      </c>
      <c r="N75" s="56"/>
    </row>
    <row r="76" spans="1:14" ht="75">
      <c r="A76" s="7">
        <v>70</v>
      </c>
      <c r="B76" s="1" t="s">
        <v>135</v>
      </c>
      <c r="C76" s="1" t="s">
        <v>39</v>
      </c>
      <c r="D76" s="7" t="s">
        <v>18</v>
      </c>
      <c r="E76" s="8">
        <v>120</v>
      </c>
      <c r="F76" s="8">
        <v>0</v>
      </c>
      <c r="G76" s="38">
        <f t="shared" si="2"/>
        <v>120</v>
      </c>
      <c r="H76" s="8">
        <v>0</v>
      </c>
      <c r="I76" s="8">
        <v>0</v>
      </c>
      <c r="J76" s="8">
        <v>120</v>
      </c>
      <c r="K76" s="5">
        <v>158</v>
      </c>
      <c r="L76" s="5">
        <v>18960</v>
      </c>
      <c r="M76" s="5">
        <f t="shared" si="3"/>
        <v>22372.799999999999</v>
      </c>
      <c r="N76" s="56"/>
    </row>
    <row r="77" spans="1:14" ht="75">
      <c r="A77" s="7">
        <v>71</v>
      </c>
      <c r="B77" s="1" t="s">
        <v>136</v>
      </c>
      <c r="C77" s="1" t="s">
        <v>39</v>
      </c>
      <c r="D77" s="7" t="s">
        <v>18</v>
      </c>
      <c r="E77" s="8">
        <v>120</v>
      </c>
      <c r="F77" s="8">
        <v>0</v>
      </c>
      <c r="G77" s="38">
        <f t="shared" si="2"/>
        <v>120</v>
      </c>
      <c r="H77" s="8">
        <v>0</v>
      </c>
      <c r="I77" s="8">
        <v>0</v>
      </c>
      <c r="J77" s="8">
        <v>120</v>
      </c>
      <c r="K77" s="5">
        <v>158</v>
      </c>
      <c r="L77" s="5">
        <v>18960</v>
      </c>
      <c r="M77" s="5">
        <f t="shared" si="3"/>
        <v>22372.799999999999</v>
      </c>
      <c r="N77" s="56"/>
    </row>
    <row r="78" spans="1:14" ht="75">
      <c r="A78" s="7">
        <v>72</v>
      </c>
      <c r="B78" s="1" t="s">
        <v>137</v>
      </c>
      <c r="C78" s="1" t="s">
        <v>39</v>
      </c>
      <c r="D78" s="7" t="s">
        <v>18</v>
      </c>
      <c r="E78" s="8">
        <v>120</v>
      </c>
      <c r="F78" s="8">
        <v>0</v>
      </c>
      <c r="G78" s="38">
        <f t="shared" si="2"/>
        <v>120</v>
      </c>
      <c r="H78" s="8">
        <v>0</v>
      </c>
      <c r="I78" s="8">
        <v>0</v>
      </c>
      <c r="J78" s="8">
        <v>120</v>
      </c>
      <c r="K78" s="5">
        <v>158</v>
      </c>
      <c r="L78" s="5">
        <v>18960</v>
      </c>
      <c r="M78" s="5">
        <f t="shared" si="3"/>
        <v>22372.799999999999</v>
      </c>
      <c r="N78" s="56"/>
    </row>
    <row r="79" spans="1:14" ht="75">
      <c r="A79" s="7">
        <v>73</v>
      </c>
      <c r="B79" s="1" t="s">
        <v>138</v>
      </c>
      <c r="C79" s="1" t="s">
        <v>39</v>
      </c>
      <c r="D79" s="7" t="s">
        <v>18</v>
      </c>
      <c r="E79" s="8">
        <v>120</v>
      </c>
      <c r="F79" s="8">
        <v>0</v>
      </c>
      <c r="G79" s="38">
        <f t="shared" si="2"/>
        <v>120</v>
      </c>
      <c r="H79" s="8">
        <v>0</v>
      </c>
      <c r="I79" s="8">
        <v>0</v>
      </c>
      <c r="J79" s="8">
        <v>120</v>
      </c>
      <c r="K79" s="5">
        <v>158</v>
      </c>
      <c r="L79" s="5">
        <v>18960</v>
      </c>
      <c r="M79" s="5">
        <f t="shared" si="3"/>
        <v>22372.799999999999</v>
      </c>
      <c r="N79" s="56"/>
    </row>
    <row r="80" spans="1:14" ht="75">
      <c r="A80" s="7">
        <v>74</v>
      </c>
      <c r="B80" s="1" t="s">
        <v>139</v>
      </c>
      <c r="C80" s="1" t="s">
        <v>39</v>
      </c>
      <c r="D80" s="7" t="s">
        <v>18</v>
      </c>
      <c r="E80" s="8">
        <v>120</v>
      </c>
      <c r="F80" s="8">
        <v>0</v>
      </c>
      <c r="G80" s="38">
        <f t="shared" si="2"/>
        <v>120</v>
      </c>
      <c r="H80" s="8">
        <v>0</v>
      </c>
      <c r="I80" s="8">
        <v>0</v>
      </c>
      <c r="J80" s="8">
        <v>120</v>
      </c>
      <c r="K80" s="5">
        <v>158</v>
      </c>
      <c r="L80" s="5">
        <v>18960</v>
      </c>
      <c r="M80" s="5">
        <f t="shared" si="3"/>
        <v>22372.799999999999</v>
      </c>
      <c r="N80" s="56"/>
    </row>
    <row r="81" spans="1:14" ht="75">
      <c r="A81" s="7">
        <v>75</v>
      </c>
      <c r="B81" s="1" t="s">
        <v>140</v>
      </c>
      <c r="C81" s="1" t="s">
        <v>39</v>
      </c>
      <c r="D81" s="7" t="s">
        <v>18</v>
      </c>
      <c r="E81" s="8">
        <v>120</v>
      </c>
      <c r="F81" s="8">
        <v>0</v>
      </c>
      <c r="G81" s="38">
        <f t="shared" si="2"/>
        <v>120</v>
      </c>
      <c r="H81" s="8">
        <v>0</v>
      </c>
      <c r="I81" s="8">
        <v>0</v>
      </c>
      <c r="J81" s="8">
        <v>120</v>
      </c>
      <c r="K81" s="5">
        <v>158</v>
      </c>
      <c r="L81" s="5">
        <v>18960</v>
      </c>
      <c r="M81" s="5">
        <f t="shared" si="3"/>
        <v>22372.799999999999</v>
      </c>
      <c r="N81" s="56"/>
    </row>
    <row r="82" spans="1:14" ht="75">
      <c r="A82" s="7">
        <v>76</v>
      </c>
      <c r="B82" s="1" t="s">
        <v>141</v>
      </c>
      <c r="C82" s="1" t="s">
        <v>37</v>
      </c>
      <c r="D82" s="7" t="s">
        <v>18</v>
      </c>
      <c r="E82" s="8">
        <v>60</v>
      </c>
      <c r="F82" s="8">
        <v>0</v>
      </c>
      <c r="G82" s="38">
        <f t="shared" si="2"/>
        <v>60</v>
      </c>
      <c r="H82" s="8">
        <v>0</v>
      </c>
      <c r="I82" s="8">
        <v>0</v>
      </c>
      <c r="J82" s="8">
        <v>60</v>
      </c>
      <c r="K82" s="5">
        <v>158</v>
      </c>
      <c r="L82" s="5">
        <v>9480</v>
      </c>
      <c r="M82" s="5">
        <f t="shared" si="3"/>
        <v>11186.4</v>
      </c>
      <c r="N82" s="56"/>
    </row>
    <row r="83" spans="1:14" ht="21" customHeight="1">
      <c r="A83" s="7">
        <v>77</v>
      </c>
      <c r="B83" s="1" t="s">
        <v>142</v>
      </c>
      <c r="C83" s="1" t="s">
        <v>143</v>
      </c>
      <c r="D83" s="7" t="s">
        <v>18</v>
      </c>
      <c r="E83" s="8">
        <v>2728</v>
      </c>
      <c r="F83" s="8">
        <v>2858</v>
      </c>
      <c r="G83" s="38">
        <f t="shared" si="2"/>
        <v>5586</v>
      </c>
      <c r="H83" s="8">
        <v>2535</v>
      </c>
      <c r="I83" s="8">
        <v>2995</v>
      </c>
      <c r="J83" s="8">
        <v>11116</v>
      </c>
      <c r="K83" s="5">
        <v>113</v>
      </c>
      <c r="L83" s="5">
        <v>1256108</v>
      </c>
      <c r="M83" s="5">
        <f t="shared" si="3"/>
        <v>1482207.44</v>
      </c>
      <c r="N83" s="56" t="s">
        <v>238</v>
      </c>
    </row>
    <row r="84" spans="1:14" ht="24" customHeight="1">
      <c r="A84" s="7">
        <v>78</v>
      </c>
      <c r="B84" s="1" t="s">
        <v>144</v>
      </c>
      <c r="C84" s="1" t="s">
        <v>145</v>
      </c>
      <c r="D84" s="7" t="s">
        <v>18</v>
      </c>
      <c r="E84" s="8">
        <v>2078</v>
      </c>
      <c r="F84" s="8">
        <v>1631</v>
      </c>
      <c r="G84" s="38">
        <f t="shared" si="2"/>
        <v>3709</v>
      </c>
      <c r="H84" s="8">
        <v>1426</v>
      </c>
      <c r="I84" s="8">
        <v>1262</v>
      </c>
      <c r="J84" s="8">
        <v>6397</v>
      </c>
      <c r="K84" s="5">
        <v>121.02</v>
      </c>
      <c r="L84" s="5">
        <v>774164.94000000006</v>
      </c>
      <c r="M84" s="5">
        <f t="shared" si="3"/>
        <v>913514.62919999997</v>
      </c>
      <c r="N84" s="56"/>
    </row>
    <row r="85" spans="1:14" ht="409.5">
      <c r="A85" s="7">
        <v>79</v>
      </c>
      <c r="B85" s="1" t="s">
        <v>146</v>
      </c>
      <c r="C85" s="1" t="s">
        <v>147</v>
      </c>
      <c r="D85" s="7" t="s">
        <v>18</v>
      </c>
      <c r="E85" s="8">
        <v>49</v>
      </c>
      <c r="F85" s="8">
        <v>0</v>
      </c>
      <c r="G85" s="38">
        <f t="shared" si="2"/>
        <v>49</v>
      </c>
      <c r="H85" s="8">
        <v>0</v>
      </c>
      <c r="I85" s="8">
        <v>0</v>
      </c>
      <c r="J85" s="8">
        <v>49</v>
      </c>
      <c r="K85" s="5">
        <v>3700</v>
      </c>
      <c r="L85" s="5">
        <v>181300</v>
      </c>
      <c r="M85" s="5">
        <f t="shared" si="3"/>
        <v>213934</v>
      </c>
      <c r="N85" s="56"/>
    </row>
    <row r="86" spans="1:14" ht="60" customHeight="1">
      <c r="A86" s="7">
        <v>80</v>
      </c>
      <c r="B86" s="1" t="s">
        <v>148</v>
      </c>
      <c r="C86" s="1" t="s">
        <v>149</v>
      </c>
      <c r="D86" s="7" t="s">
        <v>18</v>
      </c>
      <c r="E86" s="8">
        <v>120</v>
      </c>
      <c r="F86" s="8">
        <v>0</v>
      </c>
      <c r="G86" s="38">
        <f t="shared" si="2"/>
        <v>120</v>
      </c>
      <c r="H86" s="8">
        <v>0</v>
      </c>
      <c r="I86" s="8">
        <v>0</v>
      </c>
      <c r="J86" s="8">
        <v>120</v>
      </c>
      <c r="K86" s="5">
        <v>130</v>
      </c>
      <c r="L86" s="5">
        <v>15600</v>
      </c>
      <c r="M86" s="5">
        <f t="shared" si="3"/>
        <v>18408</v>
      </c>
      <c r="N86" s="56"/>
    </row>
    <row r="87" spans="1:14" ht="60" customHeight="1">
      <c r="A87" s="7">
        <v>81</v>
      </c>
      <c r="B87" s="1" t="s">
        <v>150</v>
      </c>
      <c r="C87" s="1" t="s">
        <v>149</v>
      </c>
      <c r="D87" s="7" t="s">
        <v>18</v>
      </c>
      <c r="E87" s="8">
        <v>30</v>
      </c>
      <c r="F87" s="8">
        <v>0</v>
      </c>
      <c r="G87" s="38">
        <f t="shared" si="2"/>
        <v>30</v>
      </c>
      <c r="H87" s="8">
        <v>0</v>
      </c>
      <c r="I87" s="8">
        <v>0</v>
      </c>
      <c r="J87" s="8">
        <v>30</v>
      </c>
      <c r="K87" s="5">
        <v>99</v>
      </c>
      <c r="L87" s="5">
        <v>2970</v>
      </c>
      <c r="M87" s="5">
        <f t="shared" si="3"/>
        <v>3504.6</v>
      </c>
      <c r="N87" s="56"/>
    </row>
    <row r="88" spans="1:14" ht="60" customHeight="1">
      <c r="A88" s="7">
        <v>82</v>
      </c>
      <c r="B88" s="1" t="s">
        <v>151</v>
      </c>
      <c r="C88" s="1" t="s">
        <v>149</v>
      </c>
      <c r="D88" s="7" t="s">
        <v>18</v>
      </c>
      <c r="E88" s="8">
        <v>0</v>
      </c>
      <c r="F88" s="8">
        <v>160</v>
      </c>
      <c r="G88" s="38">
        <f t="shared" si="2"/>
        <v>160</v>
      </c>
      <c r="H88" s="8">
        <v>0</v>
      </c>
      <c r="I88" s="8">
        <v>0</v>
      </c>
      <c r="J88" s="8">
        <v>160</v>
      </c>
      <c r="K88" s="5">
        <v>30</v>
      </c>
      <c r="L88" s="5">
        <v>4800</v>
      </c>
      <c r="M88" s="5">
        <f t="shared" si="3"/>
        <v>5664</v>
      </c>
      <c r="N88" s="56"/>
    </row>
    <row r="89" spans="1:14" ht="60" customHeight="1">
      <c r="A89" s="7">
        <v>83</v>
      </c>
      <c r="B89" s="1" t="s">
        <v>152</v>
      </c>
      <c r="C89" s="1" t="s">
        <v>149</v>
      </c>
      <c r="D89" s="7" t="s">
        <v>18</v>
      </c>
      <c r="E89" s="8">
        <v>60</v>
      </c>
      <c r="F89" s="8">
        <v>0</v>
      </c>
      <c r="G89" s="38">
        <f t="shared" si="2"/>
        <v>60</v>
      </c>
      <c r="H89" s="8">
        <v>0</v>
      </c>
      <c r="I89" s="8">
        <v>0</v>
      </c>
      <c r="J89" s="8">
        <v>60</v>
      </c>
      <c r="K89" s="5">
        <v>190</v>
      </c>
      <c r="L89" s="5">
        <v>11400</v>
      </c>
      <c r="M89" s="5">
        <f t="shared" si="3"/>
        <v>13452</v>
      </c>
      <c r="N89" s="56"/>
    </row>
    <row r="90" spans="1:14" ht="60" customHeight="1">
      <c r="A90" s="7">
        <v>84</v>
      </c>
      <c r="B90" s="1" t="s">
        <v>153</v>
      </c>
      <c r="C90" s="1" t="s">
        <v>149</v>
      </c>
      <c r="D90" s="7" t="s">
        <v>18</v>
      </c>
      <c r="E90" s="8">
        <v>0</v>
      </c>
      <c r="F90" s="8">
        <v>25</v>
      </c>
      <c r="G90" s="38">
        <f t="shared" si="2"/>
        <v>25</v>
      </c>
      <c r="H90" s="8">
        <v>0</v>
      </c>
      <c r="I90" s="8">
        <v>0</v>
      </c>
      <c r="J90" s="8">
        <v>25</v>
      </c>
      <c r="K90" s="5">
        <v>330</v>
      </c>
      <c r="L90" s="5">
        <v>8250</v>
      </c>
      <c r="M90" s="5">
        <f t="shared" si="3"/>
        <v>9735</v>
      </c>
      <c r="N90" s="56"/>
    </row>
    <row r="91" spans="1:14" ht="60" customHeight="1">
      <c r="A91" s="7">
        <v>85</v>
      </c>
      <c r="B91" s="1" t="s">
        <v>154</v>
      </c>
      <c r="C91" s="1" t="s">
        <v>149</v>
      </c>
      <c r="D91" s="7" t="s">
        <v>18</v>
      </c>
      <c r="E91" s="8">
        <v>15</v>
      </c>
      <c r="F91" s="8">
        <v>15</v>
      </c>
      <c r="G91" s="38">
        <f t="shared" si="2"/>
        <v>30</v>
      </c>
      <c r="H91" s="8">
        <v>0</v>
      </c>
      <c r="I91" s="8">
        <v>0</v>
      </c>
      <c r="J91" s="8">
        <v>30</v>
      </c>
      <c r="K91" s="5">
        <v>220</v>
      </c>
      <c r="L91" s="5">
        <v>6600</v>
      </c>
      <c r="M91" s="5">
        <f t="shared" si="3"/>
        <v>7788</v>
      </c>
      <c r="N91" s="56"/>
    </row>
    <row r="92" spans="1:14" ht="75">
      <c r="A92" s="7">
        <v>86</v>
      </c>
      <c r="B92" s="1" t="s">
        <v>155</v>
      </c>
      <c r="C92" s="1" t="s">
        <v>39</v>
      </c>
      <c r="D92" s="7" t="s">
        <v>18</v>
      </c>
      <c r="E92" s="8">
        <v>0</v>
      </c>
      <c r="F92" s="8">
        <v>72</v>
      </c>
      <c r="G92" s="38">
        <f t="shared" si="2"/>
        <v>72</v>
      </c>
      <c r="H92" s="8">
        <v>0</v>
      </c>
      <c r="I92" s="8">
        <v>0</v>
      </c>
      <c r="J92" s="8">
        <v>72</v>
      </c>
      <c r="K92" s="5">
        <v>600</v>
      </c>
      <c r="L92" s="5">
        <v>43200</v>
      </c>
      <c r="M92" s="5">
        <f t="shared" si="3"/>
        <v>50976</v>
      </c>
      <c r="N92" s="56" t="s">
        <v>238</v>
      </c>
    </row>
    <row r="93" spans="1:14" ht="75">
      <c r="A93" s="7">
        <v>87</v>
      </c>
      <c r="B93" s="1" t="s">
        <v>156</v>
      </c>
      <c r="C93" s="1" t="s">
        <v>39</v>
      </c>
      <c r="D93" s="7" t="s">
        <v>18</v>
      </c>
      <c r="E93" s="8">
        <v>141</v>
      </c>
      <c r="F93" s="8">
        <v>1010</v>
      </c>
      <c r="G93" s="38">
        <f t="shared" si="2"/>
        <v>1151</v>
      </c>
      <c r="H93" s="8">
        <v>500</v>
      </c>
      <c r="I93" s="8">
        <v>0</v>
      </c>
      <c r="J93" s="8">
        <v>1651</v>
      </c>
      <c r="K93" s="5">
        <v>600</v>
      </c>
      <c r="L93" s="5">
        <v>990600</v>
      </c>
      <c r="M93" s="5">
        <f t="shared" si="3"/>
        <v>1168908</v>
      </c>
      <c r="N93" s="56"/>
    </row>
    <row r="94" spans="1:14" ht="35.25" customHeight="1">
      <c r="A94" s="7">
        <v>88</v>
      </c>
      <c r="B94" s="1" t="s">
        <v>157</v>
      </c>
      <c r="C94" s="1" t="s">
        <v>158</v>
      </c>
      <c r="D94" s="7" t="s">
        <v>18</v>
      </c>
      <c r="E94" s="8">
        <v>100</v>
      </c>
      <c r="F94" s="8">
        <v>0</v>
      </c>
      <c r="G94" s="38">
        <f t="shared" si="2"/>
        <v>100</v>
      </c>
      <c r="H94" s="8">
        <v>0</v>
      </c>
      <c r="I94" s="8">
        <v>0</v>
      </c>
      <c r="J94" s="8">
        <v>100</v>
      </c>
      <c r="K94" s="5">
        <v>40</v>
      </c>
      <c r="L94" s="5">
        <v>4000</v>
      </c>
      <c r="M94" s="5">
        <f t="shared" si="3"/>
        <v>4720</v>
      </c>
      <c r="N94" s="56"/>
    </row>
    <row r="95" spans="1:14" ht="18" customHeight="1">
      <c r="A95" s="7">
        <v>89</v>
      </c>
      <c r="B95" s="1" t="s">
        <v>159</v>
      </c>
      <c r="C95" s="1" t="s">
        <v>160</v>
      </c>
      <c r="D95" s="7" t="s">
        <v>18</v>
      </c>
      <c r="E95" s="8">
        <v>3600</v>
      </c>
      <c r="F95" s="8">
        <v>3200</v>
      </c>
      <c r="G95" s="38">
        <f t="shared" si="2"/>
        <v>6800</v>
      </c>
      <c r="H95" s="8">
        <v>1600</v>
      </c>
      <c r="I95" s="8">
        <v>1600</v>
      </c>
      <c r="J95" s="8">
        <v>10000</v>
      </c>
      <c r="K95" s="5">
        <v>25</v>
      </c>
      <c r="L95" s="5">
        <v>250000</v>
      </c>
      <c r="M95" s="5">
        <f t="shared" si="3"/>
        <v>295000</v>
      </c>
      <c r="N95" s="56"/>
    </row>
    <row r="96" spans="1:14" ht="31.5" customHeight="1">
      <c r="A96" s="7">
        <v>90</v>
      </c>
      <c r="B96" s="1" t="s">
        <v>161</v>
      </c>
      <c r="C96" s="1" t="s">
        <v>162</v>
      </c>
      <c r="D96" s="7" t="s">
        <v>18</v>
      </c>
      <c r="E96" s="8">
        <v>53617</v>
      </c>
      <c r="F96" s="8">
        <v>18970</v>
      </c>
      <c r="G96" s="38">
        <f t="shared" si="2"/>
        <v>72587</v>
      </c>
      <c r="H96" s="8">
        <v>2600</v>
      </c>
      <c r="I96" s="8">
        <v>1000</v>
      </c>
      <c r="J96" s="8">
        <v>76187</v>
      </c>
      <c r="K96" s="5">
        <v>6.46</v>
      </c>
      <c r="L96" s="5">
        <v>492168.02</v>
      </c>
      <c r="M96" s="5">
        <f t="shared" si="3"/>
        <v>580758.26359999995</v>
      </c>
      <c r="N96" s="56"/>
    </row>
    <row r="97" spans="1:14" ht="90">
      <c r="A97" s="7">
        <v>91</v>
      </c>
      <c r="B97" s="1" t="s">
        <v>163</v>
      </c>
      <c r="C97" s="1" t="s">
        <v>164</v>
      </c>
      <c r="D97" s="7" t="s">
        <v>18</v>
      </c>
      <c r="E97" s="8">
        <v>30260</v>
      </c>
      <c r="F97" s="8">
        <v>27247</v>
      </c>
      <c r="G97" s="38">
        <f t="shared" si="2"/>
        <v>57507</v>
      </c>
      <c r="H97" s="8">
        <v>850</v>
      </c>
      <c r="I97" s="8">
        <v>850</v>
      </c>
      <c r="J97" s="8">
        <v>59207</v>
      </c>
      <c r="K97" s="5">
        <v>6</v>
      </c>
      <c r="L97" s="5">
        <v>355242</v>
      </c>
      <c r="M97" s="5">
        <f t="shared" si="3"/>
        <v>419185.56</v>
      </c>
      <c r="N97" s="56"/>
    </row>
    <row r="98" spans="1:14" ht="66" customHeight="1">
      <c r="A98" s="7">
        <v>92</v>
      </c>
      <c r="B98" s="1" t="s">
        <v>165</v>
      </c>
      <c r="C98" s="1" t="s">
        <v>166</v>
      </c>
      <c r="D98" s="7" t="s">
        <v>18</v>
      </c>
      <c r="E98" s="8">
        <v>4150</v>
      </c>
      <c r="F98" s="8">
        <v>1570</v>
      </c>
      <c r="G98" s="38">
        <f t="shared" si="2"/>
        <v>5720</v>
      </c>
      <c r="H98" s="8">
        <v>110</v>
      </c>
      <c r="I98" s="8">
        <v>50</v>
      </c>
      <c r="J98" s="8">
        <v>5880</v>
      </c>
      <c r="K98" s="5">
        <v>25</v>
      </c>
      <c r="L98" s="5">
        <v>147000</v>
      </c>
      <c r="M98" s="5">
        <f t="shared" si="3"/>
        <v>173460</v>
      </c>
      <c r="N98" s="56"/>
    </row>
    <row r="99" spans="1:14" ht="35.25" customHeight="1">
      <c r="A99" s="7">
        <v>93</v>
      </c>
      <c r="B99" s="1" t="s">
        <v>167</v>
      </c>
      <c r="C99" s="1" t="s">
        <v>168</v>
      </c>
      <c r="D99" s="7" t="s">
        <v>18</v>
      </c>
      <c r="E99" s="8">
        <v>20</v>
      </c>
      <c r="F99" s="8">
        <v>0</v>
      </c>
      <c r="G99" s="38">
        <f t="shared" si="2"/>
        <v>20</v>
      </c>
      <c r="H99" s="8">
        <v>0</v>
      </c>
      <c r="I99" s="8">
        <v>0</v>
      </c>
      <c r="J99" s="8">
        <v>20</v>
      </c>
      <c r="K99" s="5">
        <v>308</v>
      </c>
      <c r="L99" s="5">
        <v>6160</v>
      </c>
      <c r="M99" s="5">
        <f t="shared" si="3"/>
        <v>7268.7999999999993</v>
      </c>
      <c r="N99" s="56"/>
    </row>
    <row r="100" spans="1:14" ht="48.75" customHeight="1">
      <c r="A100" s="7">
        <v>94</v>
      </c>
      <c r="B100" s="1" t="s">
        <v>169</v>
      </c>
      <c r="C100" s="1" t="s">
        <v>170</v>
      </c>
      <c r="D100" s="7" t="s">
        <v>18</v>
      </c>
      <c r="E100" s="8">
        <v>465</v>
      </c>
      <c r="F100" s="8">
        <v>200</v>
      </c>
      <c r="G100" s="38">
        <f t="shared" si="2"/>
        <v>665</v>
      </c>
      <c r="H100" s="8">
        <v>0</v>
      </c>
      <c r="I100" s="8">
        <v>0</v>
      </c>
      <c r="J100" s="8">
        <v>665</v>
      </c>
      <c r="K100" s="5">
        <v>131</v>
      </c>
      <c r="L100" s="5">
        <v>87115</v>
      </c>
      <c r="M100" s="5">
        <f t="shared" si="3"/>
        <v>102795.7</v>
      </c>
      <c r="N100" s="56"/>
    </row>
    <row r="101" spans="1:14" ht="90">
      <c r="A101" s="7">
        <v>95</v>
      </c>
      <c r="B101" s="1" t="s">
        <v>171</v>
      </c>
      <c r="C101" s="1" t="s">
        <v>172</v>
      </c>
      <c r="D101" s="7" t="s">
        <v>18</v>
      </c>
      <c r="E101" s="8">
        <v>20</v>
      </c>
      <c r="F101" s="8">
        <v>0</v>
      </c>
      <c r="G101" s="38">
        <f t="shared" si="2"/>
        <v>20</v>
      </c>
      <c r="H101" s="8">
        <v>0</v>
      </c>
      <c r="I101" s="8">
        <v>0</v>
      </c>
      <c r="J101" s="8">
        <v>20</v>
      </c>
      <c r="K101" s="5">
        <v>25</v>
      </c>
      <c r="L101" s="5">
        <v>500</v>
      </c>
      <c r="M101" s="5">
        <f t="shared" si="3"/>
        <v>590</v>
      </c>
      <c r="N101" s="56"/>
    </row>
    <row r="102" spans="1:14" ht="35.25" customHeight="1">
      <c r="A102" s="7">
        <v>96</v>
      </c>
      <c r="B102" s="1" t="s">
        <v>173</v>
      </c>
      <c r="C102" s="1" t="s">
        <v>174</v>
      </c>
      <c r="D102" s="7" t="s">
        <v>18</v>
      </c>
      <c r="E102" s="8">
        <v>0</v>
      </c>
      <c r="F102" s="8">
        <v>1</v>
      </c>
      <c r="G102" s="38">
        <f t="shared" si="2"/>
        <v>1</v>
      </c>
      <c r="H102" s="8">
        <v>0</v>
      </c>
      <c r="I102" s="8">
        <v>0</v>
      </c>
      <c r="J102" s="8">
        <v>1</v>
      </c>
      <c r="K102" s="5">
        <v>15860</v>
      </c>
      <c r="L102" s="5">
        <v>15860</v>
      </c>
      <c r="M102" s="5">
        <f t="shared" si="3"/>
        <v>18714.8</v>
      </c>
      <c r="N102" s="56"/>
    </row>
    <row r="103" spans="1:14" ht="28.5" customHeight="1">
      <c r="A103" s="7">
        <v>97</v>
      </c>
      <c r="B103" s="1" t="s">
        <v>175</v>
      </c>
      <c r="C103" s="1" t="s">
        <v>176</v>
      </c>
      <c r="D103" s="7" t="s">
        <v>18</v>
      </c>
      <c r="E103" s="8">
        <v>2580</v>
      </c>
      <c r="F103" s="8">
        <v>1205</v>
      </c>
      <c r="G103" s="38">
        <f t="shared" si="2"/>
        <v>3785</v>
      </c>
      <c r="H103" s="8">
        <v>0</v>
      </c>
      <c r="I103" s="8">
        <v>0</v>
      </c>
      <c r="J103" s="8">
        <v>3785</v>
      </c>
      <c r="K103" s="5">
        <v>2</v>
      </c>
      <c r="L103" s="5">
        <v>7570</v>
      </c>
      <c r="M103" s="5">
        <f t="shared" si="3"/>
        <v>8932.6</v>
      </c>
      <c r="N103" s="56"/>
    </row>
    <row r="104" spans="1:14" ht="75">
      <c r="A104" s="7">
        <v>98</v>
      </c>
      <c r="B104" s="1" t="s">
        <v>177</v>
      </c>
      <c r="C104" s="1" t="s">
        <v>39</v>
      </c>
      <c r="D104" s="7" t="s">
        <v>18</v>
      </c>
      <c r="E104" s="8">
        <v>0</v>
      </c>
      <c r="F104" s="8">
        <v>20</v>
      </c>
      <c r="G104" s="38">
        <f t="shared" si="2"/>
        <v>20</v>
      </c>
      <c r="H104" s="8">
        <v>0</v>
      </c>
      <c r="I104" s="8">
        <v>0</v>
      </c>
      <c r="J104" s="8">
        <v>20</v>
      </c>
      <c r="K104" s="5">
        <v>330</v>
      </c>
      <c r="L104" s="5">
        <v>6600</v>
      </c>
      <c r="M104" s="5">
        <f t="shared" si="3"/>
        <v>7788</v>
      </c>
      <c r="N104" s="56"/>
    </row>
    <row r="105" spans="1:14" ht="75">
      <c r="A105" s="7">
        <v>99</v>
      </c>
      <c r="B105" s="1" t="s">
        <v>178</v>
      </c>
      <c r="C105" s="1" t="s">
        <v>39</v>
      </c>
      <c r="D105" s="7" t="s">
        <v>18</v>
      </c>
      <c r="E105" s="8">
        <v>0</v>
      </c>
      <c r="F105" s="8">
        <v>145</v>
      </c>
      <c r="G105" s="38">
        <f t="shared" si="2"/>
        <v>145</v>
      </c>
      <c r="H105" s="8">
        <v>0</v>
      </c>
      <c r="I105" s="8">
        <v>0</v>
      </c>
      <c r="J105" s="8">
        <v>145</v>
      </c>
      <c r="K105" s="5">
        <v>330</v>
      </c>
      <c r="L105" s="5">
        <v>47850</v>
      </c>
      <c r="M105" s="5">
        <f t="shared" si="3"/>
        <v>56463</v>
      </c>
      <c r="N105" s="56"/>
    </row>
    <row r="106" spans="1:14" ht="75">
      <c r="A106" s="7">
        <v>100</v>
      </c>
      <c r="B106" s="1" t="s">
        <v>179</v>
      </c>
      <c r="C106" s="1" t="s">
        <v>39</v>
      </c>
      <c r="D106" s="7" t="s">
        <v>18</v>
      </c>
      <c r="E106" s="8">
        <v>0</v>
      </c>
      <c r="F106" s="8">
        <v>148</v>
      </c>
      <c r="G106" s="38">
        <f t="shared" si="2"/>
        <v>148</v>
      </c>
      <c r="H106" s="8">
        <v>0</v>
      </c>
      <c r="I106" s="8">
        <v>0</v>
      </c>
      <c r="J106" s="8">
        <v>148</v>
      </c>
      <c r="K106" s="5">
        <v>330</v>
      </c>
      <c r="L106" s="5">
        <v>48840</v>
      </c>
      <c r="M106" s="5">
        <f t="shared" si="3"/>
        <v>57631.199999999997</v>
      </c>
      <c r="N106" s="56" t="s">
        <v>238</v>
      </c>
    </row>
    <row r="107" spans="1:14" ht="75">
      <c r="A107" s="7">
        <v>101</v>
      </c>
      <c r="B107" s="1" t="s">
        <v>180</v>
      </c>
      <c r="C107" s="1" t="s">
        <v>39</v>
      </c>
      <c r="D107" s="7" t="s">
        <v>18</v>
      </c>
      <c r="E107" s="8">
        <v>0</v>
      </c>
      <c r="F107" s="8">
        <v>145</v>
      </c>
      <c r="G107" s="38">
        <f t="shared" si="2"/>
        <v>145</v>
      </c>
      <c r="H107" s="8">
        <v>0</v>
      </c>
      <c r="I107" s="8">
        <v>0</v>
      </c>
      <c r="J107" s="8">
        <v>145</v>
      </c>
      <c r="K107" s="5">
        <v>330</v>
      </c>
      <c r="L107" s="5">
        <v>47850</v>
      </c>
      <c r="M107" s="5">
        <f t="shared" si="3"/>
        <v>56463</v>
      </c>
      <c r="N107" s="56"/>
    </row>
    <row r="108" spans="1:14" ht="75">
      <c r="A108" s="7">
        <v>102</v>
      </c>
      <c r="B108" s="1" t="s">
        <v>181</v>
      </c>
      <c r="C108" s="1" t="s">
        <v>39</v>
      </c>
      <c r="D108" s="7" t="s">
        <v>18</v>
      </c>
      <c r="E108" s="8">
        <v>0</v>
      </c>
      <c r="F108" s="8">
        <v>148</v>
      </c>
      <c r="G108" s="38">
        <f t="shared" si="2"/>
        <v>148</v>
      </c>
      <c r="H108" s="8">
        <v>0</v>
      </c>
      <c r="I108" s="8">
        <v>0</v>
      </c>
      <c r="J108" s="8">
        <v>148</v>
      </c>
      <c r="K108" s="5">
        <v>330</v>
      </c>
      <c r="L108" s="5">
        <v>48840</v>
      </c>
      <c r="M108" s="5">
        <f t="shared" si="3"/>
        <v>57631.199999999997</v>
      </c>
      <c r="N108" s="56"/>
    </row>
    <row r="109" spans="1:14" ht="75">
      <c r="A109" s="7">
        <v>103</v>
      </c>
      <c r="B109" s="1" t="s">
        <v>182</v>
      </c>
      <c r="C109" s="1" t="s">
        <v>39</v>
      </c>
      <c r="D109" s="7" t="s">
        <v>18</v>
      </c>
      <c r="E109" s="8">
        <v>0</v>
      </c>
      <c r="F109" s="8">
        <v>148</v>
      </c>
      <c r="G109" s="38">
        <f t="shared" si="2"/>
        <v>148</v>
      </c>
      <c r="H109" s="8">
        <v>0</v>
      </c>
      <c r="I109" s="8">
        <v>0</v>
      </c>
      <c r="J109" s="8">
        <v>148</v>
      </c>
      <c r="K109" s="5">
        <v>330</v>
      </c>
      <c r="L109" s="5">
        <v>48840</v>
      </c>
      <c r="M109" s="5">
        <f t="shared" si="3"/>
        <v>57631.199999999997</v>
      </c>
      <c r="N109" s="56"/>
    </row>
    <row r="110" spans="1:14" ht="75">
      <c r="A110" s="7">
        <v>104</v>
      </c>
      <c r="B110" s="1" t="s">
        <v>183</v>
      </c>
      <c r="C110" s="1" t="s">
        <v>39</v>
      </c>
      <c r="D110" s="7" t="s">
        <v>18</v>
      </c>
      <c r="E110" s="8">
        <v>0</v>
      </c>
      <c r="F110" s="8">
        <v>148</v>
      </c>
      <c r="G110" s="38">
        <f t="shared" si="2"/>
        <v>148</v>
      </c>
      <c r="H110" s="8">
        <v>0</v>
      </c>
      <c r="I110" s="8">
        <v>0</v>
      </c>
      <c r="J110" s="8">
        <v>148</v>
      </c>
      <c r="K110" s="5">
        <v>330</v>
      </c>
      <c r="L110" s="5">
        <v>48840</v>
      </c>
      <c r="M110" s="5">
        <f t="shared" si="3"/>
        <v>57631.199999999997</v>
      </c>
      <c r="N110" s="56"/>
    </row>
    <row r="111" spans="1:14" ht="75">
      <c r="A111" s="7">
        <v>105</v>
      </c>
      <c r="B111" s="1" t="s">
        <v>184</v>
      </c>
      <c r="C111" s="1" t="s">
        <v>39</v>
      </c>
      <c r="D111" s="7" t="s">
        <v>18</v>
      </c>
      <c r="E111" s="8">
        <v>0</v>
      </c>
      <c r="F111" s="8">
        <v>54</v>
      </c>
      <c r="G111" s="38">
        <f t="shared" si="2"/>
        <v>54</v>
      </c>
      <c r="H111" s="8">
        <v>0</v>
      </c>
      <c r="I111" s="8">
        <v>0</v>
      </c>
      <c r="J111" s="8">
        <v>54</v>
      </c>
      <c r="K111" s="5">
        <v>330</v>
      </c>
      <c r="L111" s="5">
        <v>17820</v>
      </c>
      <c r="M111" s="5">
        <f t="shared" si="3"/>
        <v>21027.599999999999</v>
      </c>
      <c r="N111" s="56"/>
    </row>
    <row r="112" spans="1:14" ht="75">
      <c r="A112" s="7">
        <v>106</v>
      </c>
      <c r="B112" s="1" t="s">
        <v>185</v>
      </c>
      <c r="C112" s="1" t="s">
        <v>39</v>
      </c>
      <c r="D112" s="7" t="s">
        <v>18</v>
      </c>
      <c r="E112" s="8">
        <v>0</v>
      </c>
      <c r="F112" s="8">
        <v>30</v>
      </c>
      <c r="G112" s="38">
        <f t="shared" si="2"/>
        <v>30</v>
      </c>
      <c r="H112" s="8">
        <v>0</v>
      </c>
      <c r="I112" s="8">
        <v>0</v>
      </c>
      <c r="J112" s="8">
        <v>30</v>
      </c>
      <c r="K112" s="5">
        <v>330</v>
      </c>
      <c r="L112" s="5">
        <v>9900</v>
      </c>
      <c r="M112" s="5">
        <f t="shared" si="3"/>
        <v>11682</v>
      </c>
      <c r="N112" s="56"/>
    </row>
    <row r="113" spans="1:14" ht="75">
      <c r="A113" s="7">
        <v>107</v>
      </c>
      <c r="B113" s="1" t="s">
        <v>186</v>
      </c>
      <c r="C113" s="1" t="s">
        <v>39</v>
      </c>
      <c r="D113" s="7" t="s">
        <v>18</v>
      </c>
      <c r="E113" s="8">
        <v>0</v>
      </c>
      <c r="F113" s="8">
        <v>60</v>
      </c>
      <c r="G113" s="38">
        <f t="shared" si="2"/>
        <v>60</v>
      </c>
      <c r="H113" s="8">
        <v>0</v>
      </c>
      <c r="I113" s="8">
        <v>0</v>
      </c>
      <c r="J113" s="8">
        <v>60</v>
      </c>
      <c r="K113" s="5">
        <v>330</v>
      </c>
      <c r="L113" s="5">
        <v>19800</v>
      </c>
      <c r="M113" s="5">
        <f t="shared" si="3"/>
        <v>23364</v>
      </c>
      <c r="N113" s="56"/>
    </row>
    <row r="114" spans="1:14" ht="22.5" customHeight="1">
      <c r="A114" s="7">
        <v>108</v>
      </c>
      <c r="B114" s="1" t="s">
        <v>187</v>
      </c>
      <c r="C114" s="1" t="s">
        <v>188</v>
      </c>
      <c r="D114" s="7" t="s">
        <v>18</v>
      </c>
      <c r="E114" s="8">
        <v>0</v>
      </c>
      <c r="F114" s="8">
        <v>80</v>
      </c>
      <c r="G114" s="38">
        <f t="shared" si="2"/>
        <v>80</v>
      </c>
      <c r="H114" s="8">
        <v>51</v>
      </c>
      <c r="I114" s="8">
        <v>0</v>
      </c>
      <c r="J114" s="8">
        <v>131</v>
      </c>
      <c r="K114" s="5">
        <v>7</v>
      </c>
      <c r="L114" s="5">
        <v>917</v>
      </c>
      <c r="M114" s="5">
        <f t="shared" si="3"/>
        <v>1082.06</v>
      </c>
      <c r="N114" s="56"/>
    </row>
    <row r="115" spans="1:14" ht="75">
      <c r="A115" s="7">
        <v>109</v>
      </c>
      <c r="B115" s="1" t="s">
        <v>189</v>
      </c>
      <c r="C115" s="1" t="s">
        <v>39</v>
      </c>
      <c r="D115" s="7" t="s">
        <v>18</v>
      </c>
      <c r="E115" s="8">
        <v>0</v>
      </c>
      <c r="F115" s="8">
        <v>15</v>
      </c>
      <c r="G115" s="38">
        <f t="shared" si="2"/>
        <v>15</v>
      </c>
      <c r="H115" s="8">
        <v>0</v>
      </c>
      <c r="I115" s="8">
        <v>0</v>
      </c>
      <c r="J115" s="8">
        <v>15</v>
      </c>
      <c r="K115" s="5">
        <v>330</v>
      </c>
      <c r="L115" s="5">
        <v>4950</v>
      </c>
      <c r="M115" s="5">
        <f t="shared" si="3"/>
        <v>5841</v>
      </c>
      <c r="N115" s="56"/>
    </row>
    <row r="116" spans="1:14" ht="75">
      <c r="A116" s="7">
        <v>110</v>
      </c>
      <c r="B116" s="1" t="s">
        <v>190</v>
      </c>
      <c r="C116" s="1" t="s">
        <v>39</v>
      </c>
      <c r="D116" s="7" t="s">
        <v>18</v>
      </c>
      <c r="E116" s="8">
        <v>0</v>
      </c>
      <c r="F116" s="8">
        <v>50</v>
      </c>
      <c r="G116" s="38">
        <f t="shared" si="2"/>
        <v>50</v>
      </c>
      <c r="H116" s="8">
        <v>0</v>
      </c>
      <c r="I116" s="8">
        <v>0</v>
      </c>
      <c r="J116" s="8">
        <v>50</v>
      </c>
      <c r="K116" s="5">
        <v>330</v>
      </c>
      <c r="L116" s="5">
        <v>16500</v>
      </c>
      <c r="M116" s="5">
        <f t="shared" si="3"/>
        <v>19470</v>
      </c>
      <c r="N116" s="56"/>
    </row>
    <row r="117" spans="1:14" ht="75">
      <c r="A117" s="7">
        <v>111</v>
      </c>
      <c r="B117" s="1" t="s">
        <v>191</v>
      </c>
      <c r="C117" s="1" t="s">
        <v>39</v>
      </c>
      <c r="D117" s="7" t="s">
        <v>18</v>
      </c>
      <c r="E117" s="8">
        <v>0</v>
      </c>
      <c r="F117" s="8">
        <v>20</v>
      </c>
      <c r="G117" s="38">
        <f t="shared" si="2"/>
        <v>20</v>
      </c>
      <c r="H117" s="8">
        <v>0</v>
      </c>
      <c r="I117" s="8">
        <v>0</v>
      </c>
      <c r="J117" s="8">
        <v>20</v>
      </c>
      <c r="K117" s="5">
        <v>330</v>
      </c>
      <c r="L117" s="5">
        <v>6600</v>
      </c>
      <c r="M117" s="5">
        <f t="shared" si="3"/>
        <v>7788</v>
      </c>
      <c r="N117" s="56"/>
    </row>
    <row r="118" spans="1:14" ht="75">
      <c r="A118" s="7">
        <v>112</v>
      </c>
      <c r="B118" s="1" t="s">
        <v>192</v>
      </c>
      <c r="C118" s="1" t="s">
        <v>39</v>
      </c>
      <c r="D118" s="7" t="s">
        <v>18</v>
      </c>
      <c r="E118" s="8">
        <v>0</v>
      </c>
      <c r="F118" s="8">
        <v>20</v>
      </c>
      <c r="G118" s="38">
        <f t="shared" si="2"/>
        <v>20</v>
      </c>
      <c r="H118" s="8">
        <v>0</v>
      </c>
      <c r="I118" s="8">
        <v>0</v>
      </c>
      <c r="J118" s="8">
        <v>20</v>
      </c>
      <c r="K118" s="5">
        <v>330</v>
      </c>
      <c r="L118" s="5">
        <v>6600</v>
      </c>
      <c r="M118" s="5">
        <f t="shared" si="3"/>
        <v>7788</v>
      </c>
      <c r="N118" s="56" t="s">
        <v>238</v>
      </c>
    </row>
    <row r="119" spans="1:14" ht="75">
      <c r="A119" s="7">
        <v>113</v>
      </c>
      <c r="B119" s="1" t="s">
        <v>193</v>
      </c>
      <c r="C119" s="1" t="s">
        <v>39</v>
      </c>
      <c r="D119" s="7" t="s">
        <v>18</v>
      </c>
      <c r="E119" s="8">
        <v>0</v>
      </c>
      <c r="F119" s="8">
        <v>15</v>
      </c>
      <c r="G119" s="38">
        <f t="shared" si="2"/>
        <v>15</v>
      </c>
      <c r="H119" s="8">
        <v>0</v>
      </c>
      <c r="I119" s="8">
        <v>0</v>
      </c>
      <c r="J119" s="8">
        <v>15</v>
      </c>
      <c r="K119" s="5">
        <v>330</v>
      </c>
      <c r="L119" s="5">
        <v>4950</v>
      </c>
      <c r="M119" s="5">
        <f t="shared" si="3"/>
        <v>5841</v>
      </c>
      <c r="N119" s="56"/>
    </row>
    <row r="120" spans="1:14" ht="75">
      <c r="A120" s="7">
        <v>114</v>
      </c>
      <c r="B120" s="1" t="s">
        <v>194</v>
      </c>
      <c r="C120" s="1" t="s">
        <v>39</v>
      </c>
      <c r="D120" s="7" t="s">
        <v>18</v>
      </c>
      <c r="E120" s="8">
        <v>0</v>
      </c>
      <c r="F120" s="8">
        <v>50</v>
      </c>
      <c r="G120" s="38">
        <f t="shared" si="2"/>
        <v>50</v>
      </c>
      <c r="H120" s="8">
        <v>0</v>
      </c>
      <c r="I120" s="8">
        <v>0</v>
      </c>
      <c r="J120" s="8">
        <v>50</v>
      </c>
      <c r="K120" s="5">
        <v>330</v>
      </c>
      <c r="L120" s="5">
        <v>16500</v>
      </c>
      <c r="M120" s="5">
        <f t="shared" si="3"/>
        <v>19470</v>
      </c>
      <c r="N120" s="56"/>
    </row>
    <row r="121" spans="1:14" ht="75">
      <c r="A121" s="7">
        <v>115</v>
      </c>
      <c r="B121" s="1" t="s">
        <v>195</v>
      </c>
      <c r="C121" s="1" t="s">
        <v>39</v>
      </c>
      <c r="D121" s="7" t="s">
        <v>18</v>
      </c>
      <c r="E121" s="8">
        <v>0</v>
      </c>
      <c r="F121" s="8">
        <v>50</v>
      </c>
      <c r="G121" s="38">
        <f t="shared" si="2"/>
        <v>50</v>
      </c>
      <c r="H121" s="8">
        <v>0</v>
      </c>
      <c r="I121" s="8">
        <v>0</v>
      </c>
      <c r="J121" s="8">
        <v>50</v>
      </c>
      <c r="K121" s="5">
        <v>330</v>
      </c>
      <c r="L121" s="5">
        <v>16500</v>
      </c>
      <c r="M121" s="5">
        <f t="shared" si="3"/>
        <v>19470</v>
      </c>
      <c r="N121" s="56"/>
    </row>
    <row r="122" spans="1:14" ht="75">
      <c r="A122" s="7">
        <v>116</v>
      </c>
      <c r="B122" s="1" t="s">
        <v>196</v>
      </c>
      <c r="C122" s="1" t="s">
        <v>39</v>
      </c>
      <c r="D122" s="7" t="s">
        <v>18</v>
      </c>
      <c r="E122" s="8">
        <v>0</v>
      </c>
      <c r="F122" s="8">
        <v>25</v>
      </c>
      <c r="G122" s="38">
        <f t="shared" si="2"/>
        <v>25</v>
      </c>
      <c r="H122" s="8">
        <v>0</v>
      </c>
      <c r="I122" s="8">
        <v>0</v>
      </c>
      <c r="J122" s="8">
        <v>25</v>
      </c>
      <c r="K122" s="5">
        <v>330</v>
      </c>
      <c r="L122" s="5">
        <v>8250</v>
      </c>
      <c r="M122" s="5">
        <f t="shared" si="3"/>
        <v>9735</v>
      </c>
      <c r="N122" s="56"/>
    </row>
    <row r="123" spans="1:14" ht="75">
      <c r="A123" s="7">
        <v>117</v>
      </c>
      <c r="B123" s="1" t="s">
        <v>197</v>
      </c>
      <c r="C123" s="1" t="s">
        <v>39</v>
      </c>
      <c r="D123" s="7" t="s">
        <v>18</v>
      </c>
      <c r="E123" s="8">
        <v>0</v>
      </c>
      <c r="F123" s="8">
        <v>25</v>
      </c>
      <c r="G123" s="38">
        <f t="shared" si="2"/>
        <v>25</v>
      </c>
      <c r="H123" s="8">
        <v>0</v>
      </c>
      <c r="I123" s="8">
        <v>0</v>
      </c>
      <c r="J123" s="8">
        <v>25</v>
      </c>
      <c r="K123" s="5">
        <v>330</v>
      </c>
      <c r="L123" s="5">
        <v>8250</v>
      </c>
      <c r="M123" s="5">
        <f t="shared" si="3"/>
        <v>9735</v>
      </c>
      <c r="N123" s="56"/>
    </row>
    <row r="124" spans="1:14" ht="75">
      <c r="A124" s="7">
        <v>118</v>
      </c>
      <c r="B124" s="1" t="s">
        <v>198</v>
      </c>
      <c r="C124" s="1" t="s">
        <v>39</v>
      </c>
      <c r="D124" s="7" t="s">
        <v>18</v>
      </c>
      <c r="E124" s="8">
        <v>0</v>
      </c>
      <c r="F124" s="8">
        <v>20</v>
      </c>
      <c r="G124" s="38">
        <f t="shared" si="2"/>
        <v>20</v>
      </c>
      <c r="H124" s="8">
        <v>0</v>
      </c>
      <c r="I124" s="8">
        <v>0</v>
      </c>
      <c r="J124" s="8">
        <v>20</v>
      </c>
      <c r="K124" s="5">
        <v>330</v>
      </c>
      <c r="L124" s="5">
        <v>6600</v>
      </c>
      <c r="M124" s="5">
        <f t="shared" si="3"/>
        <v>7788</v>
      </c>
      <c r="N124" s="56"/>
    </row>
    <row r="125" spans="1:14" ht="75">
      <c r="A125" s="7">
        <v>119</v>
      </c>
      <c r="B125" s="1" t="s">
        <v>199</v>
      </c>
      <c r="C125" s="1" t="s">
        <v>39</v>
      </c>
      <c r="D125" s="7" t="s">
        <v>18</v>
      </c>
      <c r="E125" s="8">
        <v>0</v>
      </c>
      <c r="F125" s="8">
        <v>3</v>
      </c>
      <c r="G125" s="38">
        <f t="shared" si="2"/>
        <v>3</v>
      </c>
      <c r="H125" s="8">
        <v>0</v>
      </c>
      <c r="I125" s="8">
        <v>0</v>
      </c>
      <c r="J125" s="8">
        <v>3</v>
      </c>
      <c r="K125" s="5">
        <v>279.66000000000003</v>
      </c>
      <c r="L125" s="5">
        <v>838.98</v>
      </c>
      <c r="M125" s="5">
        <f t="shared" si="3"/>
        <v>989.99639999999999</v>
      </c>
      <c r="N125" s="56"/>
    </row>
    <row r="126" spans="1:14" ht="75">
      <c r="A126" s="7">
        <v>120</v>
      </c>
      <c r="B126" s="1" t="s">
        <v>200</v>
      </c>
      <c r="C126" s="1" t="s">
        <v>39</v>
      </c>
      <c r="D126" s="7" t="s">
        <v>18</v>
      </c>
      <c r="E126" s="8">
        <v>0</v>
      </c>
      <c r="F126" s="8">
        <v>2</v>
      </c>
      <c r="G126" s="38">
        <f t="shared" si="2"/>
        <v>2</v>
      </c>
      <c r="H126" s="8">
        <v>0</v>
      </c>
      <c r="I126" s="8">
        <v>0</v>
      </c>
      <c r="J126" s="8">
        <v>2</v>
      </c>
      <c r="K126" s="5">
        <v>279.66000000000003</v>
      </c>
      <c r="L126" s="5">
        <v>559.32000000000005</v>
      </c>
      <c r="M126" s="5">
        <f t="shared" si="3"/>
        <v>659.99760000000003</v>
      </c>
      <c r="N126" s="56"/>
    </row>
    <row r="127" spans="1:14" ht="75">
      <c r="A127" s="7">
        <v>121</v>
      </c>
      <c r="B127" s="1" t="s">
        <v>201</v>
      </c>
      <c r="C127" s="1" t="s">
        <v>39</v>
      </c>
      <c r="D127" s="7" t="s">
        <v>18</v>
      </c>
      <c r="E127" s="8">
        <v>0</v>
      </c>
      <c r="F127" s="8">
        <v>1</v>
      </c>
      <c r="G127" s="38">
        <f t="shared" si="2"/>
        <v>1</v>
      </c>
      <c r="H127" s="8">
        <v>0</v>
      </c>
      <c r="I127" s="8">
        <v>0</v>
      </c>
      <c r="J127" s="8">
        <v>1</v>
      </c>
      <c r="K127" s="5">
        <v>279.66000000000003</v>
      </c>
      <c r="L127" s="5">
        <v>279.66000000000003</v>
      </c>
      <c r="M127" s="5">
        <f t="shared" si="3"/>
        <v>329.99880000000002</v>
      </c>
      <c r="N127" s="56"/>
    </row>
    <row r="128" spans="1:14" ht="75">
      <c r="A128" s="7">
        <v>122</v>
      </c>
      <c r="B128" s="1" t="s">
        <v>202</v>
      </c>
      <c r="C128" s="1" t="s">
        <v>39</v>
      </c>
      <c r="D128" s="7" t="s">
        <v>18</v>
      </c>
      <c r="E128" s="8">
        <v>0</v>
      </c>
      <c r="F128" s="8">
        <v>1</v>
      </c>
      <c r="G128" s="38">
        <f t="shared" si="2"/>
        <v>1</v>
      </c>
      <c r="H128" s="8">
        <v>0</v>
      </c>
      <c r="I128" s="8">
        <v>0</v>
      </c>
      <c r="J128" s="8">
        <v>1</v>
      </c>
      <c r="K128" s="5">
        <v>279.66000000000003</v>
      </c>
      <c r="L128" s="5">
        <v>279.66000000000003</v>
      </c>
      <c r="M128" s="5">
        <f t="shared" si="3"/>
        <v>329.99880000000002</v>
      </c>
      <c r="N128" s="56"/>
    </row>
    <row r="129" spans="1:14" ht="75">
      <c r="A129" s="7">
        <v>123</v>
      </c>
      <c r="B129" s="1" t="s">
        <v>203</v>
      </c>
      <c r="C129" s="1" t="s">
        <v>39</v>
      </c>
      <c r="D129" s="7" t="s">
        <v>18</v>
      </c>
      <c r="E129" s="8">
        <v>0</v>
      </c>
      <c r="F129" s="8">
        <v>2</v>
      </c>
      <c r="G129" s="38">
        <f t="shared" si="2"/>
        <v>2</v>
      </c>
      <c r="H129" s="8">
        <v>0</v>
      </c>
      <c r="I129" s="8">
        <v>0</v>
      </c>
      <c r="J129" s="8">
        <v>2</v>
      </c>
      <c r="K129" s="5">
        <v>279.66000000000003</v>
      </c>
      <c r="L129" s="5">
        <v>559.32000000000005</v>
      </c>
      <c r="M129" s="5">
        <f t="shared" si="3"/>
        <v>659.99760000000003</v>
      </c>
      <c r="N129" s="56" t="s">
        <v>238</v>
      </c>
    </row>
    <row r="130" spans="1:14" ht="75">
      <c r="A130" s="7">
        <v>124</v>
      </c>
      <c r="B130" s="1" t="s">
        <v>204</v>
      </c>
      <c r="C130" s="1" t="s">
        <v>39</v>
      </c>
      <c r="D130" s="7" t="s">
        <v>18</v>
      </c>
      <c r="E130" s="8">
        <v>0</v>
      </c>
      <c r="F130" s="8">
        <v>1</v>
      </c>
      <c r="G130" s="38">
        <f t="shared" si="2"/>
        <v>1</v>
      </c>
      <c r="H130" s="8">
        <v>0</v>
      </c>
      <c r="I130" s="8">
        <v>0</v>
      </c>
      <c r="J130" s="8">
        <v>1</v>
      </c>
      <c r="K130" s="5">
        <v>279.66000000000003</v>
      </c>
      <c r="L130" s="5">
        <v>279.66000000000003</v>
      </c>
      <c r="M130" s="5">
        <f t="shared" si="3"/>
        <v>329.99880000000002</v>
      </c>
      <c r="N130" s="56"/>
    </row>
    <row r="131" spans="1:14" ht="75">
      <c r="A131" s="7">
        <v>125</v>
      </c>
      <c r="B131" s="1" t="s">
        <v>205</v>
      </c>
      <c r="C131" s="1" t="s">
        <v>39</v>
      </c>
      <c r="D131" s="7" t="s">
        <v>18</v>
      </c>
      <c r="E131" s="8">
        <v>0</v>
      </c>
      <c r="F131" s="8">
        <v>3</v>
      </c>
      <c r="G131" s="38">
        <f t="shared" si="2"/>
        <v>3</v>
      </c>
      <c r="H131" s="8">
        <v>0</v>
      </c>
      <c r="I131" s="8">
        <v>0</v>
      </c>
      <c r="J131" s="8">
        <v>3</v>
      </c>
      <c r="K131" s="5">
        <v>279.66000000000003</v>
      </c>
      <c r="L131" s="5">
        <v>838.98</v>
      </c>
      <c r="M131" s="5">
        <f t="shared" si="3"/>
        <v>989.99639999999999</v>
      </c>
      <c r="N131" s="56"/>
    </row>
    <row r="132" spans="1:14" ht="75">
      <c r="A132" s="7">
        <v>126</v>
      </c>
      <c r="B132" s="1" t="s">
        <v>206</v>
      </c>
      <c r="C132" s="1" t="s">
        <v>39</v>
      </c>
      <c r="D132" s="7" t="s">
        <v>18</v>
      </c>
      <c r="E132" s="8">
        <v>0</v>
      </c>
      <c r="F132" s="8">
        <v>1</v>
      </c>
      <c r="G132" s="38">
        <f t="shared" si="2"/>
        <v>1</v>
      </c>
      <c r="H132" s="8">
        <v>0</v>
      </c>
      <c r="I132" s="8">
        <v>0</v>
      </c>
      <c r="J132" s="8">
        <v>1</v>
      </c>
      <c r="K132" s="5">
        <v>543</v>
      </c>
      <c r="L132" s="5">
        <v>543</v>
      </c>
      <c r="M132" s="5">
        <f t="shared" si="3"/>
        <v>640.74</v>
      </c>
      <c r="N132" s="56"/>
    </row>
    <row r="133" spans="1:14" ht="75">
      <c r="A133" s="7">
        <v>127</v>
      </c>
      <c r="B133" s="1" t="s">
        <v>207</v>
      </c>
      <c r="C133" s="1" t="s">
        <v>39</v>
      </c>
      <c r="D133" s="7" t="s">
        <v>18</v>
      </c>
      <c r="E133" s="8">
        <v>0</v>
      </c>
      <c r="F133" s="8">
        <v>1</v>
      </c>
      <c r="G133" s="38">
        <f t="shared" si="2"/>
        <v>1</v>
      </c>
      <c r="H133" s="8">
        <v>0</v>
      </c>
      <c r="I133" s="8">
        <v>0</v>
      </c>
      <c r="J133" s="8">
        <v>1</v>
      </c>
      <c r="K133" s="5">
        <v>279.66000000000003</v>
      </c>
      <c r="L133" s="5">
        <v>279.66000000000003</v>
      </c>
      <c r="M133" s="5">
        <f t="shared" si="3"/>
        <v>329.99880000000002</v>
      </c>
      <c r="N133" s="56"/>
    </row>
    <row r="134" spans="1:14" ht="75">
      <c r="A134" s="7">
        <v>128</v>
      </c>
      <c r="B134" s="1" t="s">
        <v>208</v>
      </c>
      <c r="C134" s="1" t="s">
        <v>39</v>
      </c>
      <c r="D134" s="7" t="s">
        <v>18</v>
      </c>
      <c r="E134" s="8">
        <v>0</v>
      </c>
      <c r="F134" s="8">
        <v>30</v>
      </c>
      <c r="G134" s="38">
        <f t="shared" si="2"/>
        <v>30</v>
      </c>
      <c r="H134" s="8">
        <v>0</v>
      </c>
      <c r="I134" s="8">
        <v>0</v>
      </c>
      <c r="J134" s="8">
        <v>30</v>
      </c>
      <c r="K134" s="5">
        <v>330</v>
      </c>
      <c r="L134" s="5">
        <v>9900</v>
      </c>
      <c r="M134" s="5">
        <f t="shared" si="3"/>
        <v>11682</v>
      </c>
      <c r="N134" s="56"/>
    </row>
    <row r="135" spans="1:14" ht="75">
      <c r="A135" s="7">
        <v>129</v>
      </c>
      <c r="B135" s="1" t="s">
        <v>209</v>
      </c>
      <c r="C135" s="1" t="s">
        <v>39</v>
      </c>
      <c r="D135" s="7" t="s">
        <v>18</v>
      </c>
      <c r="E135" s="8">
        <v>0</v>
      </c>
      <c r="F135" s="8">
        <v>30</v>
      </c>
      <c r="G135" s="38">
        <f t="shared" si="2"/>
        <v>30</v>
      </c>
      <c r="H135" s="8">
        <v>0</v>
      </c>
      <c r="I135" s="8">
        <v>0</v>
      </c>
      <c r="J135" s="8">
        <v>30</v>
      </c>
      <c r="K135" s="5">
        <v>330</v>
      </c>
      <c r="L135" s="5">
        <v>9900</v>
      </c>
      <c r="M135" s="5">
        <f t="shared" si="3"/>
        <v>11682</v>
      </c>
      <c r="N135" s="56"/>
    </row>
    <row r="136" spans="1:14" ht="75">
      <c r="A136" s="7">
        <v>130</v>
      </c>
      <c r="B136" s="1" t="s">
        <v>210</v>
      </c>
      <c r="C136" s="1" t="s">
        <v>39</v>
      </c>
      <c r="D136" s="7" t="s">
        <v>18</v>
      </c>
      <c r="E136" s="8">
        <v>0</v>
      </c>
      <c r="F136" s="8">
        <v>30</v>
      </c>
      <c r="G136" s="38">
        <f t="shared" ref="G136:G143" si="4">E136+F136</f>
        <v>30</v>
      </c>
      <c r="H136" s="8">
        <v>0</v>
      </c>
      <c r="I136" s="8">
        <v>0</v>
      </c>
      <c r="J136" s="8">
        <v>30</v>
      </c>
      <c r="K136" s="5">
        <v>330</v>
      </c>
      <c r="L136" s="5">
        <v>9900</v>
      </c>
      <c r="M136" s="5">
        <f t="shared" ref="M136:M143" si="5">L136*1.18</f>
        <v>11682</v>
      </c>
      <c r="N136" s="56"/>
    </row>
    <row r="137" spans="1:14" ht="75">
      <c r="A137" s="7">
        <v>131</v>
      </c>
      <c r="B137" s="1" t="s">
        <v>211</v>
      </c>
      <c r="C137" s="1" t="s">
        <v>39</v>
      </c>
      <c r="D137" s="7" t="s">
        <v>18</v>
      </c>
      <c r="E137" s="8">
        <v>0</v>
      </c>
      <c r="F137" s="8">
        <v>10</v>
      </c>
      <c r="G137" s="38">
        <f t="shared" si="4"/>
        <v>10</v>
      </c>
      <c r="H137" s="8">
        <v>0</v>
      </c>
      <c r="I137" s="8">
        <v>0</v>
      </c>
      <c r="J137" s="8">
        <v>10</v>
      </c>
      <c r="K137" s="5">
        <v>330</v>
      </c>
      <c r="L137" s="5">
        <v>3300</v>
      </c>
      <c r="M137" s="5">
        <f t="shared" si="5"/>
        <v>3894</v>
      </c>
      <c r="N137" s="56"/>
    </row>
    <row r="138" spans="1:14" ht="75">
      <c r="A138" s="7">
        <v>132</v>
      </c>
      <c r="B138" s="1" t="s">
        <v>212</v>
      </c>
      <c r="C138" s="1" t="s">
        <v>39</v>
      </c>
      <c r="D138" s="7" t="s">
        <v>18</v>
      </c>
      <c r="E138" s="8">
        <v>0</v>
      </c>
      <c r="F138" s="8">
        <v>30</v>
      </c>
      <c r="G138" s="38">
        <f t="shared" si="4"/>
        <v>30</v>
      </c>
      <c r="H138" s="8">
        <v>0</v>
      </c>
      <c r="I138" s="8">
        <v>0</v>
      </c>
      <c r="J138" s="8">
        <v>30</v>
      </c>
      <c r="K138" s="5">
        <v>330</v>
      </c>
      <c r="L138" s="5">
        <v>9900</v>
      </c>
      <c r="M138" s="5">
        <f t="shared" si="5"/>
        <v>11682</v>
      </c>
      <c r="N138" s="56"/>
    </row>
    <row r="139" spans="1:14" ht="75">
      <c r="A139" s="7">
        <v>133</v>
      </c>
      <c r="B139" s="1" t="s">
        <v>213</v>
      </c>
      <c r="C139" s="1" t="s">
        <v>39</v>
      </c>
      <c r="D139" s="7" t="s">
        <v>18</v>
      </c>
      <c r="E139" s="8">
        <v>0</v>
      </c>
      <c r="F139" s="8">
        <v>30</v>
      </c>
      <c r="G139" s="38">
        <f t="shared" si="4"/>
        <v>30</v>
      </c>
      <c r="H139" s="8">
        <v>0</v>
      </c>
      <c r="I139" s="8">
        <v>0</v>
      </c>
      <c r="J139" s="8">
        <v>30</v>
      </c>
      <c r="K139" s="5">
        <v>330</v>
      </c>
      <c r="L139" s="5">
        <v>9900</v>
      </c>
      <c r="M139" s="5">
        <f t="shared" si="5"/>
        <v>11682</v>
      </c>
      <c r="N139" s="56"/>
    </row>
    <row r="140" spans="1:14" ht="75">
      <c r="A140" s="7">
        <v>134</v>
      </c>
      <c r="B140" s="1" t="s">
        <v>214</v>
      </c>
      <c r="C140" s="1" t="s">
        <v>39</v>
      </c>
      <c r="D140" s="7" t="s">
        <v>18</v>
      </c>
      <c r="E140" s="8">
        <v>0</v>
      </c>
      <c r="F140" s="8">
        <v>30</v>
      </c>
      <c r="G140" s="38">
        <f t="shared" si="4"/>
        <v>30</v>
      </c>
      <c r="H140" s="8">
        <v>0</v>
      </c>
      <c r="I140" s="8">
        <v>0</v>
      </c>
      <c r="J140" s="8">
        <v>30</v>
      </c>
      <c r="K140" s="5">
        <v>330</v>
      </c>
      <c r="L140" s="5">
        <v>9900</v>
      </c>
      <c r="M140" s="5">
        <f t="shared" si="5"/>
        <v>11682</v>
      </c>
      <c r="N140" s="56" t="s">
        <v>238</v>
      </c>
    </row>
    <row r="141" spans="1:14" ht="75">
      <c r="A141" s="7">
        <v>135</v>
      </c>
      <c r="B141" s="1" t="s">
        <v>215</v>
      </c>
      <c r="C141" s="1" t="s">
        <v>39</v>
      </c>
      <c r="D141" s="7" t="s">
        <v>18</v>
      </c>
      <c r="E141" s="8">
        <v>0</v>
      </c>
      <c r="F141" s="8">
        <v>30</v>
      </c>
      <c r="G141" s="38">
        <f t="shared" si="4"/>
        <v>30</v>
      </c>
      <c r="H141" s="8">
        <v>0</v>
      </c>
      <c r="I141" s="8">
        <v>0</v>
      </c>
      <c r="J141" s="8">
        <v>30</v>
      </c>
      <c r="K141" s="5">
        <v>330</v>
      </c>
      <c r="L141" s="5">
        <v>9900</v>
      </c>
      <c r="M141" s="5">
        <f t="shared" si="5"/>
        <v>11682</v>
      </c>
      <c r="N141" s="56"/>
    </row>
    <row r="142" spans="1:14" ht="75">
      <c r="A142" s="7">
        <v>136</v>
      </c>
      <c r="B142" s="16" t="s">
        <v>216</v>
      </c>
      <c r="C142" s="1" t="s">
        <v>39</v>
      </c>
      <c r="D142" s="7" t="s">
        <v>18</v>
      </c>
      <c r="E142" s="8">
        <v>0</v>
      </c>
      <c r="F142" s="8">
        <v>20</v>
      </c>
      <c r="G142" s="38">
        <f t="shared" si="4"/>
        <v>20</v>
      </c>
      <c r="H142" s="8">
        <v>0</v>
      </c>
      <c r="I142" s="8">
        <v>0</v>
      </c>
      <c r="J142" s="8">
        <v>20</v>
      </c>
      <c r="K142" s="5">
        <v>330</v>
      </c>
      <c r="L142" s="5">
        <v>6600</v>
      </c>
      <c r="M142" s="5">
        <f t="shared" si="5"/>
        <v>7788</v>
      </c>
      <c r="N142" s="56"/>
    </row>
    <row r="143" spans="1:14" ht="75">
      <c r="A143" s="7">
        <v>137</v>
      </c>
      <c r="B143" s="1" t="s">
        <v>217</v>
      </c>
      <c r="C143" s="1" t="s">
        <v>39</v>
      </c>
      <c r="D143" s="7" t="s">
        <v>18</v>
      </c>
      <c r="E143" s="8">
        <v>0</v>
      </c>
      <c r="F143" s="8">
        <v>20</v>
      </c>
      <c r="G143" s="38">
        <f t="shared" si="4"/>
        <v>20</v>
      </c>
      <c r="H143" s="8">
        <v>0</v>
      </c>
      <c r="I143" s="8">
        <v>0</v>
      </c>
      <c r="J143" s="8">
        <v>20</v>
      </c>
      <c r="K143" s="5">
        <v>330</v>
      </c>
      <c r="L143" s="5">
        <v>6600</v>
      </c>
      <c r="M143" s="5">
        <f t="shared" si="5"/>
        <v>7788</v>
      </c>
      <c r="N143" s="56"/>
    </row>
    <row r="144" spans="1:14">
      <c r="A144" s="30"/>
      <c r="B144" s="3"/>
      <c r="C144" s="3"/>
      <c r="D144" s="20"/>
      <c r="E144" s="20"/>
      <c r="F144" s="20"/>
      <c r="G144" s="34"/>
      <c r="H144" s="20"/>
      <c r="I144" s="20"/>
      <c r="J144" s="20"/>
      <c r="K144" s="21"/>
      <c r="L144" s="6">
        <v>8690731.5200000014</v>
      </c>
      <c r="M144" s="6">
        <f>SUM(M7:M143)</f>
        <v>10255063.193599997</v>
      </c>
      <c r="N144" s="22"/>
    </row>
    <row r="145" spans="1:16">
      <c r="A145" s="23"/>
      <c r="B145" s="2"/>
      <c r="C145" s="2"/>
      <c r="D145" s="23"/>
      <c r="E145" s="23"/>
      <c r="F145" s="23"/>
      <c r="G145" s="35"/>
      <c r="H145" s="23"/>
      <c r="I145" s="23"/>
      <c r="J145" s="23"/>
      <c r="K145" s="23"/>
      <c r="L145" s="23" t="s">
        <v>218</v>
      </c>
      <c r="M145" s="11">
        <f>M144-L144</f>
        <v>1564331.6735999957</v>
      </c>
      <c r="N145" s="24"/>
    </row>
    <row r="146" spans="1:16">
      <c r="A146" s="44" t="s">
        <v>230</v>
      </c>
      <c r="B146" s="44"/>
      <c r="C146" s="44"/>
      <c r="D146" s="44"/>
      <c r="E146" s="44"/>
      <c r="F146" s="44"/>
      <c r="G146" s="44"/>
      <c r="H146" s="44"/>
      <c r="I146" s="44"/>
      <c r="J146" s="44"/>
      <c r="K146" s="44"/>
      <c r="L146" s="44"/>
      <c r="M146" s="44"/>
      <c r="N146" s="44"/>
    </row>
    <row r="147" spans="1:16">
      <c r="A147" s="44" t="s">
        <v>219</v>
      </c>
      <c r="B147" s="44"/>
      <c r="C147" s="44"/>
      <c r="D147" s="44"/>
      <c r="E147" s="44"/>
      <c r="F147" s="44"/>
      <c r="G147" s="44"/>
      <c r="H147" s="44"/>
      <c r="I147" s="44"/>
      <c r="J147" s="44"/>
      <c r="K147" s="44"/>
      <c r="L147" s="44"/>
      <c r="M147" s="44"/>
      <c r="N147" s="44"/>
    </row>
    <row r="148" spans="1:16">
      <c r="A148" s="44" t="s">
        <v>220</v>
      </c>
      <c r="B148" s="44"/>
      <c r="C148" s="44" t="s">
        <v>242</v>
      </c>
      <c r="D148" s="44"/>
      <c r="E148" s="44"/>
      <c r="F148" s="44"/>
      <c r="G148" s="44"/>
      <c r="H148" s="44"/>
      <c r="I148" s="44"/>
      <c r="J148" s="44"/>
      <c r="K148" s="44"/>
      <c r="L148" s="44"/>
      <c r="M148" s="44"/>
      <c r="N148" s="44"/>
    </row>
    <row r="149" spans="1:16">
      <c r="A149" s="58" t="s">
        <v>10</v>
      </c>
      <c r="B149" s="59"/>
      <c r="C149" s="58" t="s">
        <v>237</v>
      </c>
      <c r="D149" s="60"/>
      <c r="E149" s="60"/>
      <c r="F149" s="60"/>
      <c r="G149" s="60"/>
      <c r="H149" s="60"/>
      <c r="I149" s="60"/>
      <c r="J149" s="60"/>
      <c r="K149" s="60"/>
      <c r="L149" s="60"/>
      <c r="M149" s="60"/>
      <c r="N149" s="59"/>
    </row>
    <row r="150" spans="1:16" ht="35.25" customHeight="1">
      <c r="A150" s="44" t="s">
        <v>221</v>
      </c>
      <c r="B150" s="44"/>
      <c r="C150" s="57" t="s">
        <v>222</v>
      </c>
      <c r="D150" s="57"/>
      <c r="E150" s="57"/>
      <c r="F150" s="57"/>
      <c r="G150" s="57"/>
      <c r="H150" s="57"/>
      <c r="I150" s="57"/>
      <c r="J150" s="57"/>
      <c r="K150" s="57"/>
      <c r="L150" s="57"/>
      <c r="M150" s="57"/>
      <c r="N150" s="57"/>
      <c r="O150" s="2"/>
      <c r="P150" s="2"/>
    </row>
    <row r="151" spans="1:16">
      <c r="A151" s="40" t="s">
        <v>223</v>
      </c>
      <c r="B151" s="41"/>
      <c r="C151" s="12" t="s">
        <v>231</v>
      </c>
      <c r="D151" s="25"/>
      <c r="E151" s="25"/>
      <c r="F151" s="25"/>
      <c r="G151" s="36"/>
      <c r="H151" s="25"/>
      <c r="I151" s="25"/>
      <c r="J151" s="25"/>
      <c r="K151" s="25"/>
      <c r="L151" s="25"/>
      <c r="M151" s="25"/>
      <c r="N151" s="26"/>
    </row>
    <row r="152" spans="1:16">
      <c r="A152" s="42"/>
      <c r="B152" s="43"/>
      <c r="C152" s="12" t="s">
        <v>232</v>
      </c>
      <c r="D152" s="25"/>
      <c r="E152" s="25"/>
      <c r="F152" s="25"/>
      <c r="G152" s="36"/>
      <c r="H152" s="25"/>
      <c r="I152" s="25"/>
      <c r="J152" s="25"/>
      <c r="K152" s="25"/>
      <c r="L152" s="25"/>
      <c r="M152" s="25"/>
      <c r="N152" s="26"/>
    </row>
    <row r="153" spans="1:16">
      <c r="A153" s="42"/>
      <c r="B153" s="43"/>
      <c r="C153" s="12" t="s">
        <v>233</v>
      </c>
      <c r="D153" s="25"/>
      <c r="E153" s="25"/>
      <c r="F153" s="25"/>
      <c r="G153" s="36"/>
      <c r="H153" s="25"/>
      <c r="I153" s="25"/>
      <c r="J153" s="25"/>
      <c r="K153" s="25"/>
      <c r="L153" s="25"/>
      <c r="M153" s="25"/>
      <c r="N153" s="26"/>
    </row>
    <row r="154" spans="1:16">
      <c r="A154" s="42"/>
      <c r="B154" s="43"/>
      <c r="C154" s="15" t="s">
        <v>234</v>
      </c>
      <c r="D154" s="25"/>
      <c r="E154" s="25"/>
      <c r="F154" s="25"/>
      <c r="G154" s="36"/>
      <c r="H154" s="25"/>
      <c r="I154" s="25"/>
      <c r="J154" s="25"/>
      <c r="K154" s="25"/>
      <c r="L154" s="25"/>
      <c r="M154" s="25"/>
      <c r="N154" s="26"/>
    </row>
    <row r="155" spans="1:16">
      <c r="A155" s="42"/>
      <c r="B155" s="43"/>
      <c r="C155" s="12" t="s">
        <v>235</v>
      </c>
      <c r="D155" s="25"/>
      <c r="E155" s="25"/>
      <c r="F155" s="25"/>
      <c r="G155" s="36"/>
      <c r="H155" s="25"/>
      <c r="I155" s="25"/>
      <c r="J155" s="25"/>
      <c r="K155" s="25"/>
      <c r="L155" s="25"/>
      <c r="M155" s="25"/>
      <c r="N155" s="26"/>
    </row>
    <row r="156" spans="1:16">
      <c r="A156" s="45" t="s">
        <v>224</v>
      </c>
      <c r="B156" s="46"/>
      <c r="C156" s="45" t="s">
        <v>236</v>
      </c>
      <c r="D156" s="47"/>
      <c r="E156" s="47"/>
      <c r="F156" s="47"/>
      <c r="G156" s="47"/>
      <c r="H156" s="47"/>
      <c r="I156" s="47"/>
      <c r="J156" s="47"/>
      <c r="K156" s="47"/>
      <c r="L156" s="47"/>
      <c r="M156" s="47"/>
      <c r="N156" s="46"/>
    </row>
    <row r="157" spans="1:16">
      <c r="A157" s="44" t="s">
        <v>225</v>
      </c>
      <c r="B157" s="44"/>
      <c r="C157" s="4" t="s">
        <v>239</v>
      </c>
      <c r="D157" s="14"/>
      <c r="E157" s="14"/>
      <c r="F157" s="14"/>
      <c r="G157" s="37"/>
      <c r="H157" s="14"/>
      <c r="I157" s="14"/>
      <c r="J157" s="14"/>
      <c r="K157" s="14"/>
      <c r="L157" s="14"/>
      <c r="M157" s="14"/>
      <c r="N157" s="13"/>
    </row>
    <row r="158" spans="1:16">
      <c r="A158" s="44" t="s">
        <v>226</v>
      </c>
      <c r="B158" s="44"/>
      <c r="C158" s="44" t="s">
        <v>243</v>
      </c>
      <c r="D158" s="44"/>
      <c r="E158" s="44"/>
      <c r="F158" s="44"/>
      <c r="G158" s="44"/>
      <c r="H158" s="44"/>
      <c r="I158" s="44"/>
      <c r="J158" s="44"/>
      <c r="K158" s="44"/>
      <c r="L158" s="44"/>
      <c r="M158" s="44"/>
      <c r="N158" s="44"/>
    </row>
  </sheetData>
  <mergeCells count="36">
    <mergeCell ref="N7:N16"/>
    <mergeCell ref="N17:N25"/>
    <mergeCell ref="N26:N45"/>
    <mergeCell ref="N46:N54"/>
    <mergeCell ref="N55:N69"/>
    <mergeCell ref="N70:N82"/>
    <mergeCell ref="N83:N91"/>
    <mergeCell ref="N92:N105"/>
    <mergeCell ref="N106:N117"/>
    <mergeCell ref="A150:B150"/>
    <mergeCell ref="C150:N150"/>
    <mergeCell ref="A146:N146"/>
    <mergeCell ref="A148:B148"/>
    <mergeCell ref="A147:N147"/>
    <mergeCell ref="C148:N148"/>
    <mergeCell ref="A149:B149"/>
    <mergeCell ref="C149:N149"/>
    <mergeCell ref="N118:N128"/>
    <mergeCell ref="N129:N139"/>
    <mergeCell ref="N140:N143"/>
    <mergeCell ref="A2:N2"/>
    <mergeCell ref="A4:A5"/>
    <mergeCell ref="B4:B5"/>
    <mergeCell ref="M4:M5"/>
    <mergeCell ref="N4:N5"/>
    <mergeCell ref="C4:C5"/>
    <mergeCell ref="D4:D5"/>
    <mergeCell ref="E4:J4"/>
    <mergeCell ref="L4:L5"/>
    <mergeCell ref="K4:K5"/>
    <mergeCell ref="A151:B155"/>
    <mergeCell ref="A157:B157"/>
    <mergeCell ref="A158:B158"/>
    <mergeCell ref="C158:N158"/>
    <mergeCell ref="A156:B156"/>
    <mergeCell ref="C156:N156"/>
  </mergeCells>
  <pageMargins left="0.7" right="0.7" top="0.75" bottom="0.75" header="0.3" footer="0.3"/>
  <pageSetup paperSize="9" scale="59" fitToHeight="0" orientation="landscape" r:id="rId1"/>
  <rowBreaks count="4" manualBreakCount="4">
    <brk id="69" max="14" man="1"/>
    <brk id="82" max="14" man="1"/>
    <brk id="91" max="14" man="1"/>
    <brk id="105" max="14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Яппарова Резида Дамировна</dc:creator>
  <cp:lastModifiedBy>e.farrahova</cp:lastModifiedBy>
  <cp:lastPrinted>2014-03-18T06:16:52Z</cp:lastPrinted>
  <dcterms:created xsi:type="dcterms:W3CDTF">2014-03-18T04:34:03Z</dcterms:created>
  <dcterms:modified xsi:type="dcterms:W3CDTF">2014-03-20T11:04:55Z</dcterms:modified>
</cp:coreProperties>
</file>