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60" windowWidth="15480" windowHeight="113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G8" i="1"/>
  <c r="G9"/>
  <c r="G10"/>
  <c r="G11"/>
  <c r="G12"/>
  <c r="G7"/>
  <c r="M8" l="1"/>
  <c r="M9"/>
  <c r="M10"/>
  <c r="M11"/>
  <c r="M12"/>
  <c r="M7"/>
  <c r="M13" s="1"/>
  <c r="M14" s="1"/>
</calcChain>
</file>

<file path=xl/sharedStrings.xml><?xml version="1.0" encoding="utf-8"?>
<sst xmlns="http://schemas.openxmlformats.org/spreadsheetml/2006/main" count="58" uniqueCount="51">
  <si>
    <t>Приложение 1.3</t>
  </si>
  <si>
    <t>СПЕЦИФИКАЦИЯ</t>
  </si>
  <si>
    <t>Поставка материалов для КТВ</t>
  </si>
  <si>
    <t>Отдел организации эксплуатации транспортных сетей (ООЭТС)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</si>
  <si>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</si>
  <si>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</si>
  <si>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</si>
  <si>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</si>
  <si>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</si>
  <si>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</si>
  <si>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</si>
  <si>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</si>
  <si>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</si>
  <si>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</si>
  <si>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</si>
  <si>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</si>
  <si>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</si>
  <si>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</si>
  <si>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АДАПТЕР FC/APC-D-ТИПА</t>
  </si>
  <si>
    <t>Розетка оптическая проходная. Обозначение разъема - FC. Тип контакта - APC. Тип соединяемых волокон - одномод. Вид крепления - круглая с шайбой.</t>
  </si>
  <si>
    <t>шт</t>
  </si>
  <si>
    <t>АДАПТЕР FC/UPC-SC/UPC</t>
  </si>
  <si>
    <t>Розетка оптическая переходная.</t>
  </si>
  <si>
    <t>АДАПТЕР SC/APC SM</t>
  </si>
  <si>
    <t>Розетка оптическая проходная. Обозначение разъема - SC/APC. Тип контакта - APC. Тип соединяемых волокон - одномод. Вид крепления - под два винта</t>
  </si>
  <si>
    <t>АДАПТЕР SC/APC-FC/APC</t>
  </si>
  <si>
    <t>ОЧИСТИТЕЛЬ КОННЕКТОРОВ</t>
  </si>
  <si>
    <t>устройство, которое позволяет очищать торцы коннекторов, смонтированных в патч-панелях коммутационного кросса типа FC, SC, ST (2,5 мм.). Устройство может использоваться для очистки разъемов с угловой полировкой АРС. Доступ к  кроссам с большой плотностью  коммутации обеспечивается механизмом выдвижения чистящего щупа.</t>
  </si>
  <si>
    <t>АДАПТЕР SC/UPC SM</t>
  </si>
  <si>
    <t>Используется для соединения оптических разъемов SC/UPC. Фиксация разъема в адаптере происходит при помощи защелки.Тип соедининения-симплекс.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</si>
  <si>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</si>
  <si>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</si>
  <si>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</si>
  <si>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</si>
  <si>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</si>
  <si>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</si>
  <si>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</si>
  <si>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</si>
  <si>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Контактное лицо по тех. Вопросам</t>
  </si>
  <si>
    <t>Предельная сумма лота составляет: 112 022,31руб. с НДС.</t>
  </si>
  <si>
    <t>г. Уфа, ул. Каспийская, 14  конт. Тел. 8-905-352-77-79  Иксанова Ф.С.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</si>
  <si>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</si>
  <si>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</si>
  <si>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</si>
  <si>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</si>
  <si>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стандартам.</t>
  </si>
  <si>
    <t>не менее 24 месяцев</t>
  </si>
  <si>
    <t>Яппарова Р.Д. тел.: (347) 221-56-62;  8-901-817-39-50 эл.почта r.yapparova@bashtel.ru</t>
  </si>
  <si>
    <t>"Башинформсвязь" ЦТЭ                г. Уфа, ул. Каспийская, 14                 конт. Тел. 8-905-352-77-79  Иксанова Ф.С.</t>
  </si>
  <si>
    <t>2 квартал 2014 -до 25 апреля; 3квартал 2014 - 20 июня; 4квартал 2014 -19 сентября</t>
  </si>
  <si>
    <t>Сорокин М.М.274-62-36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</si>
</sst>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&quot;р.&quot;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0" xfId="0" applyAlignment="1"/>
    <xf numFmtId="0" fontId="0" fillId="0" borderId="6" xfId="0" applyBorder="1" applyAlignment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165" fontId="0" fillId="0" borderId="0" xfId="0" applyNumberFormat="1"/>
    <xf numFmtId="165" fontId="3" fillId="0" borderId="2" xfId="0" applyNumberFormat="1" applyFont="1" applyBorder="1" applyAlignment="1">
      <alignment horizontal="center" vertical="center" wrapText="1"/>
    </xf>
    <xf numFmtId="165" fontId="0" fillId="0" borderId="4" xfId="0" applyNumberFormat="1" applyBorder="1"/>
    <xf numFmtId="165" fontId="0" fillId="0" borderId="0" xfId="0" applyNumberFormat="1" applyBorder="1"/>
    <xf numFmtId="165" fontId="0" fillId="0" borderId="7" xfId="0" applyNumberFormat="1" applyBorder="1" applyAlignment="1">
      <alignment horizontal="center" vertical="center"/>
    </xf>
    <xf numFmtId="165" fontId="0" fillId="0" borderId="7" xfId="0" applyNumberFormat="1" applyBorder="1" applyAlignment="1"/>
    <xf numFmtId="1" fontId="0" fillId="0" borderId="1" xfId="0" applyNumberForma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/>
    </xf>
    <xf numFmtId="49" fontId="0" fillId="0" borderId="0" xfId="0" applyNumberFormat="1"/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8" xfId="0" applyBorder="1" applyAlignment="1"/>
    <xf numFmtId="0" fontId="0" fillId="0" borderId="7" xfId="0" applyBorder="1" applyAlignment="1"/>
    <xf numFmtId="0" fontId="0" fillId="0" borderId="1" xfId="0" applyBorder="1" applyAlignment="1"/>
    <xf numFmtId="0" fontId="0" fillId="0" borderId="1" xfId="0" applyBorder="1" applyAlignment="1">
      <alignment vertical="top" wrapText="1"/>
    </xf>
    <xf numFmtId="0" fontId="0" fillId="0" borderId="3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27"/>
  <sheetViews>
    <sheetView tabSelected="1" topLeftCell="A10" zoomScale="80" zoomScaleNormal="80" workbookViewId="0">
      <selection activeCell="A3" sqref="A3"/>
    </sheetView>
  </sheetViews>
  <sheetFormatPr defaultRowHeight="15"/>
  <cols>
    <col min="2" max="2" width="31.28515625" customWidth="1"/>
    <col min="3" max="3" width="38.28515625" customWidth="1"/>
    <col min="5" max="6" width="0" hidden="1" customWidth="1"/>
    <col min="7" max="7" width="9.140625" style="34"/>
    <col min="11" max="11" width="15.85546875" customWidth="1"/>
    <col min="12" max="12" width="17.140625" customWidth="1"/>
    <col min="13" max="13" width="18.85546875" customWidth="1"/>
    <col min="14" max="14" width="26.85546875" customWidth="1"/>
    <col min="16" max="16" width="11.140625" customWidth="1"/>
    <col min="17" max="17" width="12" customWidth="1"/>
  </cols>
  <sheetData>
    <row r="1" spans="1:29">
      <c r="A1" s="1"/>
      <c r="B1" s="1"/>
      <c r="C1" s="1"/>
      <c r="D1" s="1"/>
      <c r="E1" s="1"/>
      <c r="F1" s="1"/>
      <c r="H1" s="1"/>
      <c r="I1" s="1"/>
      <c r="J1" s="1"/>
      <c r="K1" s="1"/>
      <c r="L1" s="1"/>
      <c r="M1" s="1"/>
      <c r="N1" s="14" t="s">
        <v>0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>
      <c r="A3" s="1"/>
      <c r="B3" s="17" t="s">
        <v>2</v>
      </c>
      <c r="C3" s="16"/>
      <c r="D3" s="1"/>
      <c r="E3" s="16" t="s">
        <v>3</v>
      </c>
      <c r="F3" s="1"/>
      <c r="H3" s="1"/>
      <c r="I3" s="1"/>
      <c r="J3" s="1"/>
      <c r="K3" s="1"/>
      <c r="L3" s="1"/>
      <c r="M3" s="1"/>
      <c r="N3" s="14"/>
      <c r="O3" s="4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>
      <c r="A4" s="44" t="s">
        <v>4</v>
      </c>
      <c r="B4" s="44" t="s">
        <v>5</v>
      </c>
      <c r="C4" s="44" t="s">
        <v>6</v>
      </c>
      <c r="D4" s="44" t="s">
        <v>7</v>
      </c>
      <c r="E4" s="46" t="s">
        <v>8</v>
      </c>
      <c r="F4" s="46"/>
      <c r="G4" s="46"/>
      <c r="H4" s="46"/>
      <c r="I4" s="46"/>
      <c r="J4" s="46"/>
      <c r="K4" s="49" t="s">
        <v>9</v>
      </c>
      <c r="L4" s="47" t="s">
        <v>10</v>
      </c>
      <c r="M4" s="45" t="s">
        <v>11</v>
      </c>
      <c r="N4" s="44" t="s">
        <v>12</v>
      </c>
      <c r="O4" s="7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</row>
    <row r="5" spans="1:29" ht="98.25" customHeight="1">
      <c r="A5" s="44"/>
      <c r="B5" s="44"/>
      <c r="C5" s="44"/>
      <c r="D5" s="44"/>
      <c r="E5" s="21" t="s">
        <v>13</v>
      </c>
      <c r="G5" s="35" t="s">
        <v>14</v>
      </c>
      <c r="H5" s="21" t="s">
        <v>15</v>
      </c>
      <c r="I5" s="21" t="s">
        <v>16</v>
      </c>
      <c r="J5" s="21" t="s">
        <v>17</v>
      </c>
      <c r="K5" s="50"/>
      <c r="L5" s="48"/>
      <c r="M5" s="45"/>
      <c r="N5" s="44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</row>
    <row r="6" spans="1:29">
      <c r="A6" s="9">
        <v>1</v>
      </c>
      <c r="B6" s="9">
        <v>2</v>
      </c>
      <c r="C6" s="9">
        <v>3</v>
      </c>
      <c r="D6" s="9">
        <v>4</v>
      </c>
      <c r="E6" s="9"/>
      <c r="F6" s="9"/>
      <c r="G6" s="41">
        <v>5</v>
      </c>
      <c r="H6" s="9">
        <v>6</v>
      </c>
      <c r="I6" s="9">
        <v>7</v>
      </c>
      <c r="J6" s="9">
        <v>8</v>
      </c>
      <c r="K6" s="9">
        <v>9</v>
      </c>
      <c r="L6" s="9">
        <v>10</v>
      </c>
      <c r="M6" s="9">
        <v>11</v>
      </c>
      <c r="N6" s="9">
        <v>12</v>
      </c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75">
      <c r="A7" s="5">
        <v>1</v>
      </c>
      <c r="B7" s="2" t="s">
        <v>18</v>
      </c>
      <c r="C7" s="2" t="s">
        <v>19</v>
      </c>
      <c r="D7" s="18" t="s">
        <v>20</v>
      </c>
      <c r="E7" s="19">
        <v>52</v>
      </c>
      <c r="F7" s="19">
        <v>52</v>
      </c>
      <c r="G7" s="40">
        <f>E7+F7</f>
        <v>104</v>
      </c>
      <c r="H7" s="19">
        <v>52</v>
      </c>
      <c r="I7" s="19">
        <v>52</v>
      </c>
      <c r="J7" s="19">
        <v>208</v>
      </c>
      <c r="K7" s="20">
        <v>18.64</v>
      </c>
      <c r="L7" s="20">
        <v>3877.1200000000003</v>
      </c>
      <c r="M7" s="20">
        <f>L7*1.18</f>
        <v>4575.0016000000005</v>
      </c>
      <c r="N7" s="51" t="s">
        <v>48</v>
      </c>
      <c r="O7" s="1"/>
      <c r="P7" s="42"/>
      <c r="Q7" s="42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24" customHeight="1">
      <c r="A8" s="5">
        <v>2</v>
      </c>
      <c r="B8" s="2" t="s">
        <v>21</v>
      </c>
      <c r="C8" s="2" t="s">
        <v>22</v>
      </c>
      <c r="D8" s="18" t="s">
        <v>20</v>
      </c>
      <c r="E8" s="19">
        <v>20</v>
      </c>
      <c r="F8" s="19">
        <v>20</v>
      </c>
      <c r="G8" s="40">
        <f t="shared" ref="G8:G12" si="0">E8+F8</f>
        <v>40</v>
      </c>
      <c r="H8" s="19">
        <v>20</v>
      </c>
      <c r="I8" s="19">
        <v>20</v>
      </c>
      <c r="J8" s="19">
        <v>80</v>
      </c>
      <c r="K8" s="20">
        <v>32</v>
      </c>
      <c r="L8" s="20">
        <v>2560</v>
      </c>
      <c r="M8" s="20">
        <f t="shared" ref="M8:M12" si="1">L8*1.18</f>
        <v>3020.7999999999997</v>
      </c>
      <c r="N8" s="52"/>
      <c r="O8" s="1"/>
      <c r="P8" s="42"/>
      <c r="Q8" s="42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ht="75">
      <c r="A9" s="5">
        <v>3</v>
      </c>
      <c r="B9" s="2" t="s">
        <v>23</v>
      </c>
      <c r="C9" s="2" t="s">
        <v>24</v>
      </c>
      <c r="D9" s="18" t="s">
        <v>20</v>
      </c>
      <c r="E9" s="19">
        <v>70</v>
      </c>
      <c r="F9" s="19">
        <v>72</v>
      </c>
      <c r="G9" s="40">
        <f t="shared" si="0"/>
        <v>142</v>
      </c>
      <c r="H9" s="19">
        <v>70</v>
      </c>
      <c r="I9" s="19">
        <v>72</v>
      </c>
      <c r="J9" s="19">
        <v>284</v>
      </c>
      <c r="K9" s="20">
        <v>13.56</v>
      </c>
      <c r="L9" s="20">
        <v>3851.0399999999995</v>
      </c>
      <c r="M9" s="20">
        <f t="shared" si="1"/>
        <v>4544.2271999999994</v>
      </c>
      <c r="N9" s="52"/>
      <c r="O9" s="1"/>
      <c r="P9" s="42"/>
      <c r="Q9" s="42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ht="23.25" customHeight="1">
      <c r="A10" s="5">
        <v>4</v>
      </c>
      <c r="B10" s="2" t="s">
        <v>25</v>
      </c>
      <c r="C10" s="2" t="s">
        <v>22</v>
      </c>
      <c r="D10" s="18" t="s">
        <v>20</v>
      </c>
      <c r="E10" s="19">
        <v>57</v>
      </c>
      <c r="F10" s="19">
        <v>50</v>
      </c>
      <c r="G10" s="40">
        <f t="shared" si="0"/>
        <v>107</v>
      </c>
      <c r="H10" s="19">
        <v>50</v>
      </c>
      <c r="I10" s="19">
        <v>50</v>
      </c>
      <c r="J10" s="19">
        <v>207</v>
      </c>
      <c r="K10" s="20">
        <v>114</v>
      </c>
      <c r="L10" s="20">
        <v>23598</v>
      </c>
      <c r="M10" s="20">
        <f t="shared" si="1"/>
        <v>27845.64</v>
      </c>
      <c r="N10" s="52"/>
      <c r="O10" s="1"/>
      <c r="P10" s="42"/>
      <c r="Q10" s="42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ht="155.25" customHeight="1">
      <c r="A11" s="5">
        <v>5</v>
      </c>
      <c r="B11" s="2" t="s">
        <v>26</v>
      </c>
      <c r="C11" s="2" t="s">
        <v>27</v>
      </c>
      <c r="D11" s="18" t="s">
        <v>20</v>
      </c>
      <c r="E11" s="19">
        <v>2</v>
      </c>
      <c r="F11" s="19">
        <v>6</v>
      </c>
      <c r="G11" s="40">
        <f t="shared" si="0"/>
        <v>8</v>
      </c>
      <c r="H11" s="19">
        <v>3</v>
      </c>
      <c r="I11" s="19">
        <v>3</v>
      </c>
      <c r="J11" s="19">
        <v>14</v>
      </c>
      <c r="K11" s="20">
        <v>4070</v>
      </c>
      <c r="L11" s="20">
        <v>56980</v>
      </c>
      <c r="M11" s="20">
        <f t="shared" si="1"/>
        <v>67236.399999999994</v>
      </c>
      <c r="N11" s="52"/>
      <c r="O11" s="1"/>
      <c r="P11" s="42"/>
      <c r="Q11" s="42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ht="76.5" customHeight="1">
      <c r="A12" s="5">
        <v>6</v>
      </c>
      <c r="B12" s="2" t="s">
        <v>28</v>
      </c>
      <c r="C12" s="2" t="s">
        <v>29</v>
      </c>
      <c r="D12" s="18" t="s">
        <v>20</v>
      </c>
      <c r="E12" s="19">
        <v>100</v>
      </c>
      <c r="F12" s="19">
        <v>100</v>
      </c>
      <c r="G12" s="40">
        <f t="shared" si="0"/>
        <v>200</v>
      </c>
      <c r="H12" s="19">
        <v>50</v>
      </c>
      <c r="I12" s="19">
        <v>50</v>
      </c>
      <c r="J12" s="19">
        <v>300</v>
      </c>
      <c r="K12" s="20">
        <v>13.56</v>
      </c>
      <c r="L12" s="20">
        <v>4068</v>
      </c>
      <c r="M12" s="20">
        <f t="shared" si="1"/>
        <v>4800.24</v>
      </c>
      <c r="N12" s="53"/>
      <c r="O12" s="1"/>
      <c r="P12" s="42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>
      <c r="A13" s="11"/>
      <c r="B13" s="12"/>
      <c r="C13" s="12"/>
      <c r="D13" s="13"/>
      <c r="E13" s="13"/>
      <c r="F13" s="13"/>
      <c r="G13" s="36"/>
      <c r="H13" s="13"/>
      <c r="I13" s="13"/>
      <c r="J13" s="13"/>
      <c r="K13" s="15"/>
      <c r="L13" s="22">
        <v>94934.16</v>
      </c>
      <c r="M13" s="22">
        <f>SUM(M7:M12)</f>
        <v>112022.3088</v>
      </c>
      <c r="N13" s="32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>
      <c r="A14" s="10"/>
      <c r="B14" s="3"/>
      <c r="C14" s="3"/>
      <c r="D14" s="10"/>
      <c r="E14" s="10"/>
      <c r="F14" s="10"/>
      <c r="G14" s="37"/>
      <c r="H14" s="10"/>
      <c r="I14" s="10"/>
      <c r="J14" s="10"/>
      <c r="K14" s="10"/>
      <c r="L14" s="23" t="s">
        <v>30</v>
      </c>
      <c r="M14" s="24">
        <f>M13-L13</f>
        <v>17088.148799999995</v>
      </c>
      <c r="N14" s="33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>
      <c r="A15" s="66" t="s">
        <v>39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>
      <c r="A16" s="66" t="s">
        <v>31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0" s="25" customFormat="1">
      <c r="A17" s="57" t="s">
        <v>32</v>
      </c>
      <c r="B17" s="57"/>
      <c r="C17" s="57" t="s">
        <v>49</v>
      </c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</row>
    <row r="18" spans="1:20" s="25" customFormat="1">
      <c r="A18" s="63" t="s">
        <v>12</v>
      </c>
      <c r="B18" s="64"/>
      <c r="C18" s="63" t="s">
        <v>40</v>
      </c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4"/>
    </row>
    <row r="19" spans="1:20" s="25" customFormat="1" ht="35.25" customHeight="1">
      <c r="A19" s="57" t="s">
        <v>33</v>
      </c>
      <c r="B19" s="57"/>
      <c r="C19" s="58" t="s">
        <v>34</v>
      </c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3"/>
      <c r="P19" s="3"/>
      <c r="Q19" s="3"/>
      <c r="R19" s="3"/>
      <c r="S19" s="3"/>
      <c r="T19" s="3"/>
    </row>
    <row r="20" spans="1:20" s="25" customFormat="1">
      <c r="A20" s="59" t="s">
        <v>35</v>
      </c>
      <c r="B20" s="60"/>
      <c r="C20" s="26" t="s">
        <v>41</v>
      </c>
      <c r="D20" s="27"/>
      <c r="E20" s="27"/>
      <c r="F20" s="27"/>
      <c r="G20" s="38"/>
      <c r="H20" s="27"/>
      <c r="I20" s="27"/>
      <c r="J20" s="27"/>
      <c r="K20" s="27"/>
      <c r="L20" s="27"/>
      <c r="M20" s="27"/>
      <c r="N20" s="28"/>
    </row>
    <row r="21" spans="1:20" s="25" customFormat="1">
      <c r="A21" s="61"/>
      <c r="B21" s="62"/>
      <c r="C21" s="26" t="s">
        <v>42</v>
      </c>
      <c r="D21" s="27"/>
      <c r="E21" s="27"/>
      <c r="F21" s="27"/>
      <c r="G21" s="38"/>
      <c r="H21" s="27"/>
      <c r="I21" s="27"/>
      <c r="J21" s="27"/>
      <c r="K21" s="27"/>
      <c r="L21" s="27"/>
      <c r="M21" s="27"/>
      <c r="N21" s="28"/>
    </row>
    <row r="22" spans="1:20" s="25" customFormat="1">
      <c r="A22" s="61"/>
      <c r="B22" s="62"/>
      <c r="C22" s="26" t="s">
        <v>43</v>
      </c>
      <c r="D22" s="27"/>
      <c r="E22" s="27"/>
      <c r="F22" s="27"/>
      <c r="G22" s="38"/>
      <c r="H22" s="27"/>
      <c r="I22" s="27"/>
      <c r="J22" s="27"/>
      <c r="K22" s="27"/>
      <c r="L22" s="27"/>
      <c r="M22" s="27"/>
      <c r="N22" s="28"/>
    </row>
    <row r="23" spans="1:20" s="25" customFormat="1">
      <c r="A23" s="61"/>
      <c r="B23" s="62"/>
      <c r="C23" s="29" t="s">
        <v>44</v>
      </c>
      <c r="D23" s="27"/>
      <c r="E23" s="27"/>
      <c r="F23" s="27"/>
      <c r="G23" s="38"/>
      <c r="H23" s="27"/>
      <c r="I23" s="27"/>
      <c r="J23" s="27"/>
      <c r="K23" s="27"/>
      <c r="L23" s="27"/>
      <c r="M23" s="27"/>
      <c r="N23" s="28"/>
    </row>
    <row r="24" spans="1:20" s="25" customFormat="1">
      <c r="A24" s="61"/>
      <c r="B24" s="62"/>
      <c r="C24" s="26" t="s">
        <v>45</v>
      </c>
      <c r="D24" s="27"/>
      <c r="E24" s="27"/>
      <c r="F24" s="27"/>
      <c r="G24" s="38"/>
      <c r="H24" s="27"/>
      <c r="I24" s="27"/>
      <c r="J24" s="27"/>
      <c r="K24" s="27"/>
      <c r="L24" s="27"/>
      <c r="M24" s="27"/>
      <c r="N24" s="28"/>
    </row>
    <row r="25" spans="1:20" s="25" customFormat="1">
      <c r="A25" s="54" t="s">
        <v>36</v>
      </c>
      <c r="B25" s="55"/>
      <c r="C25" s="54" t="s">
        <v>46</v>
      </c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5"/>
    </row>
    <row r="26" spans="1:20" s="25" customFormat="1">
      <c r="A26" s="57" t="s">
        <v>37</v>
      </c>
      <c r="B26" s="57"/>
      <c r="C26" s="25" t="s">
        <v>47</v>
      </c>
      <c r="D26" s="30"/>
      <c r="E26" s="30"/>
      <c r="F26" s="30"/>
      <c r="G26" s="39"/>
      <c r="H26" s="30"/>
      <c r="I26" s="30"/>
      <c r="J26" s="30"/>
      <c r="K26" s="30"/>
      <c r="L26" s="30"/>
      <c r="M26" s="30"/>
      <c r="N26" s="31"/>
    </row>
    <row r="27" spans="1:20" s="25" customFormat="1">
      <c r="A27" s="57" t="s">
        <v>38</v>
      </c>
      <c r="B27" s="57"/>
      <c r="C27" s="57" t="s">
        <v>50</v>
      </c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</row>
  </sheetData>
  <mergeCells count="25">
    <mergeCell ref="N7:N12"/>
    <mergeCell ref="A25:B25"/>
    <mergeCell ref="C25:N25"/>
    <mergeCell ref="A26:B26"/>
    <mergeCell ref="A27:B27"/>
    <mergeCell ref="C27:N27"/>
    <mergeCell ref="A19:B19"/>
    <mergeCell ref="C19:N19"/>
    <mergeCell ref="A20:B24"/>
    <mergeCell ref="A18:B18"/>
    <mergeCell ref="C18:N18"/>
    <mergeCell ref="A15:N15"/>
    <mergeCell ref="A17:B17"/>
    <mergeCell ref="A16:N16"/>
    <mergeCell ref="C17:N17"/>
    <mergeCell ref="A2:N2"/>
    <mergeCell ref="A4:A5"/>
    <mergeCell ref="B4:B5"/>
    <mergeCell ref="M4:M5"/>
    <mergeCell ref="N4:N5"/>
    <mergeCell ref="C4:C5"/>
    <mergeCell ref="D4:D5"/>
    <mergeCell ref="E4:J4"/>
    <mergeCell ref="L4:L5"/>
    <mergeCell ref="K4:K5"/>
  </mergeCells>
  <pageMargins left="0.70866141732283472" right="0.70866141732283472" top="0.35433070866141736" bottom="0.35433070866141736" header="0.31496062992125984" footer="0.31496062992125984"/>
  <pageSetup paperSize="9" scale="61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2014-03-19T02:07:02Z</cp:lastPrinted>
  <dcterms:created xsi:type="dcterms:W3CDTF">2014-03-18T04:34:45Z</dcterms:created>
  <dcterms:modified xsi:type="dcterms:W3CDTF">2014-03-20T11:09:18Z</dcterms:modified>
</cp:coreProperties>
</file>