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240" yWindow="105" windowWidth="14805" windowHeight="8010"/>
  </bookViews>
  <sheets>
    <sheet name="Лист1" sheetId="1" r:id="rId1"/>
  </sheets>
  <calcPr calcId="152511" refMode="R1C1"/>
</workbook>
</file>

<file path=xl/calcChain.xml><?xml version="1.0" encoding="utf-8"?>
<calcChain xmlns="http://schemas.openxmlformats.org/spreadsheetml/2006/main">
  <c r="J10" i="1" l="1"/>
  <c r="K10" i="1" s="1"/>
  <c r="J9" i="1"/>
  <c r="K9" i="1" s="1"/>
  <c r="J8" i="1"/>
  <c r="K8" i="1" s="1"/>
  <c r="J7" i="1"/>
  <c r="K7" i="1" s="1"/>
  <c r="K11" i="1" l="1"/>
  <c r="J11" i="1"/>
  <c r="K12" i="1" l="1"/>
</calcChain>
</file>

<file path=xl/sharedStrings.xml><?xml version="1.0" encoding="utf-8"?>
<sst xmlns="http://schemas.openxmlformats.org/spreadsheetml/2006/main" count="52" uniqueCount="48">
  <si>
    <t>СПЕЦИФИКАЦИЯ</t>
  </si>
  <si>
    <t>№ п.п.</t>
  </si>
  <si>
    <t>Наименование товара</t>
  </si>
  <si>
    <t>Описание</t>
  </si>
  <si>
    <t>Eд.изм</t>
  </si>
  <si>
    <t>Адрес поставки</t>
  </si>
  <si>
    <t>Итого</t>
  </si>
  <si>
    <t>шт</t>
  </si>
  <si>
    <t>Требуемые сроки поставки:</t>
  </si>
  <si>
    <t>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</si>
  <si>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</si>
  <si>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Особые условия</t>
  </si>
  <si>
    <t>Номенклатура</t>
  </si>
  <si>
    <t>Производитель</t>
  </si>
  <si>
    <t>Цена за единицу измерения без НДС, включая стоимость тары и доставку, рубли РФ</t>
  </si>
  <si>
    <t>Сумма без НДС, включая стоимость тары и доставку, рубли РФ</t>
  </si>
  <si>
    <t>Сумма в том числе НДС, включая стоимость тары и доставку, рубли РФ</t>
  </si>
  <si>
    <t>В т.ч. НДС</t>
  </si>
  <si>
    <t xml:space="preserve">Срок службы </t>
  </si>
  <si>
    <t>Кощеев С.А., тел. (347)-221-54-18 , эл.почта: Koshcheev@bashtel.ru</t>
  </si>
  <si>
    <t>не менее: 25 лет или 20 000 моточасов</t>
  </si>
  <si>
    <t>ед.</t>
  </si>
  <si>
    <t>Инструкция по применению на русском языке, руссифцированный дисплей блока АВР</t>
  </si>
  <si>
    <t>Сертификаты качества</t>
  </si>
  <si>
    <t>Декларация о соответствии</t>
  </si>
  <si>
    <t>Контроллер с сетевой картой для удаленного контроля и управления, посредством сети передачи данных на базе TCP/IP-протокола, SNMP;</t>
  </si>
  <si>
    <t>60 дней с даты подписания договора сторонами.</t>
  </si>
  <si>
    <t>Сроки выполнения работ:</t>
  </si>
  <si>
    <t>В течение 30 дней с даты уведомления о завершении монтажных работ Покупателем.</t>
  </si>
  <si>
    <t>Контактное лицо по тех. вопросам</t>
  </si>
  <si>
    <t>1</t>
  </si>
  <si>
    <t>Кабель КВВГ 7*2,5</t>
  </si>
  <si>
    <t>Предназначен для неподвижного присоединения к электрическим приборам, аппаратам, сборкам зажимов электрических распределительных устройств с номинальным переменным напряжением до 660 В частотой до 100 Гц или постоянным напряжением до 1000 В, для прокладки в помещениях, каналах, туннелях, в условиях агрессивной среды, при отсутствии механических воздействий на кабель;
- Допускается прокладка кабелей в земле (траншеях) при обеспечении защиты кабелей в местах выхода на поверхность;
- Могут быть проложены на открытом воздухе.</t>
  </si>
  <si>
    <t>100</t>
  </si>
  <si>
    <t xml:space="preserve">Электростанция дизельная 30 кВт, открытая на раме с АВР, с расходными материалами для проведения технического обслуживания (ТО-1) по рекомендации завода изготовителя </t>
  </si>
  <si>
    <t>Кабель UTP, для наружной прокладки</t>
  </si>
  <si>
    <t>РБ, с. Федоровка,                              ул. Коммунистическая, д. 72</t>
  </si>
  <si>
    <t>м</t>
  </si>
  <si>
    <t>Предельная сумма лота составляет:  627 740,29  руб. с НДС.</t>
  </si>
  <si>
    <t>РАЗДЕЛ IV. Техническое задание</t>
  </si>
  <si>
    <t>Электростанция дизельная открытого исполнения на стальной раме, с комплектом крепления к фундаменту, номинальной мощностью 30 кВт, напряжением 400 вольт, автоматизированная по 2 степени с блоком АВР. Контроллер ДГУ с сетевой картой для удаленного контроля и управления, посредством сети передачи данных на базе TCP/IP-протокола, SNMP;</t>
  </si>
  <si>
    <t>Кабель UTP для наружной прокладки представляет собой неэкранированную витую пару, составленную из четырёх пар проводников. Для уменьшения взаимных наводок между отдельными парами каждая из них скручивается со своим шагом. Кроме этого все четыре пары проводников скручиваются между собой.</t>
  </si>
  <si>
    <t>Пуско-наладочные работы, включая ГСМ для проверки работы ДГУ под нагрузкой не менее 4-х часов (100 л.)</t>
  </si>
  <si>
    <t xml:space="preserve">В соответствии с закупочной документацией </t>
  </si>
  <si>
    <t>1 бухта</t>
  </si>
  <si>
    <t>Дизельная электростанция и все комплектующие должны быть Европейского, Японского, Российского или Белорусского производства на базе двигателей Willson, Volvo, SDMO, GESAN, PRAMAC, Perkins, Mitsubishi, Cooper, lovol, Yanmar, Iveco, ММЗ, ЯМЗ, генератор производства Leroy Somer, Marathon, Sincro, Mecc Alte, Stamford, Newage Stamford, Marelli Motori.</t>
  </si>
  <si>
    <t xml:space="preserve">Гарантийные обязательства </t>
  </si>
  <si>
    <t>36 месяцев или 3 000 моточасов; на кабельную продукцию 12 месяцев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</si>
</sst>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р_."/>
  </numFmts>
  <fonts count="1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0"/>
      <name val="Arial Cyr"/>
      <charset val="204"/>
    </font>
    <font>
      <sz val="11"/>
      <color theme="1"/>
      <name val="Times New Roman"/>
      <family val="1"/>
      <charset val="204"/>
    </font>
    <font>
      <sz val="11"/>
      <name val="Calibri"/>
      <family val="2"/>
      <charset val="204"/>
      <scheme val="minor"/>
    </font>
    <font>
      <sz val="10"/>
      <color theme="1"/>
      <name val="Calibri"/>
      <family val="2"/>
      <charset val="204"/>
      <scheme val="minor"/>
    </font>
    <font>
      <b/>
      <sz val="16"/>
      <color theme="1"/>
      <name val="Calibri"/>
      <family val="2"/>
      <charset val="204"/>
      <scheme val="minor"/>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4">
    <xf numFmtId="0" fontId="0" fillId="0" borderId="0"/>
    <xf numFmtId="0" fontId="12" fillId="0" borderId="0"/>
    <xf numFmtId="0" fontId="14" fillId="0" borderId="0"/>
    <xf numFmtId="0" fontId="11" fillId="0" borderId="0"/>
  </cellStyleXfs>
  <cellXfs count="89">
    <xf numFmtId="0" fontId="0" fillId="0" borderId="0" xfId="0"/>
    <xf numFmtId="0" fontId="11" fillId="0" borderId="0" xfId="3"/>
    <xf numFmtId="0" fontId="11" fillId="0" borderId="1" xfId="3" applyBorder="1" applyAlignment="1">
      <alignment vertical="top" wrapText="1"/>
    </xf>
    <xf numFmtId="0" fontId="11" fillId="0" borderId="0" xfId="3" applyBorder="1" applyAlignment="1">
      <alignment vertical="top" wrapText="1"/>
    </xf>
    <xf numFmtId="0" fontId="11" fillId="0" borderId="0" xfId="3" applyAlignment="1">
      <alignment horizontal="left"/>
    </xf>
    <xf numFmtId="0" fontId="11" fillId="0" borderId="0" xfId="3" applyFont="1"/>
    <xf numFmtId="0" fontId="11" fillId="0" borderId="0" xfId="3" applyFont="1" applyAlignment="1">
      <alignment horizontal="left"/>
    </xf>
    <xf numFmtId="0" fontId="11" fillId="0" borderId="0" xfId="3" applyFont="1" applyAlignment="1">
      <alignment vertical="center" wrapText="1"/>
    </xf>
    <xf numFmtId="0" fontId="11" fillId="0" borderId="1" xfId="3" applyFont="1" applyBorder="1" applyAlignment="1">
      <alignment horizontal="center"/>
    </xf>
    <xf numFmtId="0" fontId="11" fillId="0" borderId="0" xfId="3" applyBorder="1"/>
    <xf numFmtId="164" fontId="11" fillId="0" borderId="1" xfId="3" applyNumberFormat="1" applyBorder="1" applyAlignment="1">
      <alignment horizontal="right"/>
    </xf>
    <xf numFmtId="0" fontId="13" fillId="0" borderId="0" xfId="3" applyFont="1"/>
    <xf numFmtId="0" fontId="13" fillId="0" borderId="0" xfId="3" applyFont="1" applyAlignment="1">
      <alignment horizontal="left"/>
    </xf>
    <xf numFmtId="0" fontId="10" fillId="0" borderId="0" xfId="3" applyFont="1" applyAlignment="1">
      <alignment horizontal="right"/>
    </xf>
    <xf numFmtId="0" fontId="13" fillId="0" borderId="0" xfId="3" applyFont="1" applyAlignment="1">
      <alignment horizontal="right"/>
    </xf>
    <xf numFmtId="164" fontId="11" fillId="0" borderId="0" xfId="3" applyNumberFormat="1" applyBorder="1"/>
    <xf numFmtId="0" fontId="12" fillId="0" borderId="1" xfId="1" applyBorder="1" applyAlignment="1">
      <alignment vertical="top" wrapText="1"/>
    </xf>
    <xf numFmtId="0" fontId="12" fillId="0" borderId="1" xfId="1" applyBorder="1"/>
    <xf numFmtId="0" fontId="11" fillId="0" borderId="0" xfId="3" applyAlignment="1"/>
    <xf numFmtId="0" fontId="11" fillId="0" borderId="1" xfId="3" applyBorder="1" applyAlignment="1">
      <alignment horizontal="center" vertical="center"/>
    </xf>
    <xf numFmtId="0" fontId="4" fillId="0" borderId="0" xfId="3" applyFont="1"/>
    <xf numFmtId="0" fontId="3" fillId="0" borderId="1" xfId="3" applyFont="1" applyBorder="1" applyAlignment="1">
      <alignment vertical="center" wrapText="1"/>
    </xf>
    <xf numFmtId="49" fontId="11" fillId="0" borderId="1" xfId="3" applyNumberFormat="1" applyBorder="1" applyAlignment="1">
      <alignment horizontal="center" vertical="center"/>
    </xf>
    <xf numFmtId="4" fontId="11" fillId="0" borderId="1" xfId="3" applyNumberFormat="1" applyBorder="1" applyAlignment="1">
      <alignment horizontal="center"/>
    </xf>
    <xf numFmtId="0" fontId="18" fillId="0" borderId="0" xfId="3" applyFont="1" applyAlignment="1">
      <alignment wrapText="1"/>
    </xf>
    <xf numFmtId="0" fontId="18" fillId="0" borderId="0" xfId="0" applyFont="1" applyAlignment="1">
      <alignment wrapText="1"/>
    </xf>
    <xf numFmtId="0" fontId="15" fillId="0" borderId="2" xfId="3" applyFont="1" applyBorder="1" applyAlignment="1">
      <alignment horizontal="center" vertical="center" textRotation="90" wrapText="1"/>
    </xf>
    <xf numFmtId="0" fontId="0" fillId="0" borderId="8" xfId="0" applyBorder="1" applyAlignment="1">
      <alignment horizontal="center" vertical="center" textRotation="90"/>
    </xf>
    <xf numFmtId="0" fontId="5" fillId="0" borderId="3" xfId="0" applyFont="1" applyBorder="1" applyAlignment="1">
      <alignment vertical="center"/>
    </xf>
    <xf numFmtId="0" fontId="0" fillId="0" borderId="4" xfId="0" applyBorder="1" applyAlignment="1"/>
    <xf numFmtId="0" fontId="0" fillId="0" borderId="5" xfId="0" applyBorder="1" applyAlignment="1"/>
    <xf numFmtId="0" fontId="2" fillId="0" borderId="1" xfId="3" applyFont="1" applyBorder="1" applyAlignment="1">
      <alignment horizontal="left"/>
    </xf>
    <xf numFmtId="0" fontId="11" fillId="0" borderId="1" xfId="3" applyBorder="1" applyAlignment="1">
      <alignment horizontal="left"/>
    </xf>
    <xf numFmtId="0" fontId="13" fillId="0" borderId="0" xfId="3" applyFont="1" applyAlignment="1">
      <alignment horizontal="center"/>
    </xf>
    <xf numFmtId="0" fontId="11" fillId="0" borderId="1" xfId="3" applyFont="1" applyBorder="1" applyAlignment="1">
      <alignment horizontal="center" vertical="center" wrapText="1"/>
    </xf>
    <xf numFmtId="0" fontId="11" fillId="0" borderId="1" xfId="3" applyFont="1" applyBorder="1" applyAlignment="1">
      <alignment horizontal="center" vertical="top" wrapText="1"/>
    </xf>
    <xf numFmtId="0" fontId="11" fillId="0" borderId="2" xfId="3" applyFont="1" applyBorder="1" applyAlignment="1">
      <alignment horizontal="center" vertical="center" wrapText="1"/>
    </xf>
    <xf numFmtId="0" fontId="11" fillId="0" borderId="8" xfId="3" applyFont="1" applyBorder="1" applyAlignment="1">
      <alignment horizontal="center" vertical="center" wrapText="1"/>
    </xf>
    <xf numFmtId="0" fontId="11" fillId="0" borderId="6" xfId="3" applyFont="1" applyBorder="1" applyAlignment="1">
      <alignment horizontal="center" vertical="top" wrapText="1"/>
    </xf>
    <xf numFmtId="0" fontId="11" fillId="0" borderId="7" xfId="3" applyFont="1" applyBorder="1" applyAlignment="1">
      <alignment horizontal="center" vertical="top" wrapText="1"/>
    </xf>
    <xf numFmtId="0" fontId="16" fillId="0" borderId="2" xfId="3" applyFont="1" applyBorder="1" applyAlignment="1">
      <alignment horizontal="center" vertical="top" wrapText="1"/>
    </xf>
    <xf numFmtId="0" fontId="11" fillId="0" borderId="8" xfId="3" applyFont="1" applyBorder="1" applyAlignment="1">
      <alignment horizontal="center" vertical="top" wrapText="1"/>
    </xf>
    <xf numFmtId="0" fontId="17" fillId="0" borderId="2" xfId="3" applyFont="1" applyBorder="1" applyAlignment="1">
      <alignment horizontal="center" vertical="center" wrapText="1"/>
    </xf>
    <xf numFmtId="0" fontId="17" fillId="0" borderId="8" xfId="3" applyFont="1" applyBorder="1" applyAlignment="1">
      <alignment horizontal="center" vertical="center" wrapText="1"/>
    </xf>
    <xf numFmtId="0" fontId="10" fillId="0" borderId="3" xfId="3" applyFont="1" applyBorder="1" applyAlignment="1">
      <alignment horizontal="left"/>
    </xf>
    <xf numFmtId="0" fontId="11" fillId="0" borderId="4" xfId="3" applyBorder="1" applyAlignment="1">
      <alignment horizontal="left"/>
    </xf>
    <xf numFmtId="0" fontId="11" fillId="0" borderId="5" xfId="3" applyBorder="1" applyAlignment="1">
      <alignment horizontal="left"/>
    </xf>
    <xf numFmtId="0" fontId="5" fillId="0" borderId="3" xfId="3" applyFont="1" applyBorder="1" applyAlignment="1">
      <alignment horizontal="left"/>
    </xf>
    <xf numFmtId="0" fontId="6" fillId="0" borderId="1" xfId="3" applyFont="1" applyBorder="1" applyAlignment="1">
      <alignment horizontal="left"/>
    </xf>
    <xf numFmtId="0" fontId="7" fillId="0" borderId="3" xfId="3" applyFont="1" applyBorder="1" applyAlignment="1">
      <alignment horizontal="left"/>
    </xf>
    <xf numFmtId="0" fontId="11" fillId="0" borderId="3" xfId="3" applyBorder="1" applyAlignment="1">
      <alignment horizontal="left" vertical="top" wrapText="1"/>
    </xf>
    <xf numFmtId="0" fontId="11" fillId="0" borderId="4" xfId="3" applyBorder="1" applyAlignment="1">
      <alignment horizontal="left" vertical="top" wrapText="1"/>
    </xf>
    <xf numFmtId="0" fontId="11" fillId="0" borderId="5" xfId="3" applyBorder="1" applyAlignment="1">
      <alignment horizontal="left" vertical="top" wrapText="1"/>
    </xf>
    <xf numFmtId="0" fontId="11" fillId="0" borderId="6" xfId="3" applyBorder="1" applyAlignment="1">
      <alignment horizontal="left" vertical="center"/>
    </xf>
    <xf numFmtId="0" fontId="11" fillId="0" borderId="11" xfId="3" applyBorder="1" applyAlignment="1">
      <alignment horizontal="left" vertical="center"/>
    </xf>
    <xf numFmtId="0" fontId="11" fillId="0" borderId="12" xfId="3" applyBorder="1" applyAlignment="1">
      <alignment horizontal="left" vertical="center"/>
    </xf>
    <xf numFmtId="0" fontId="11" fillId="0" borderId="13" xfId="3" applyBorder="1" applyAlignment="1">
      <alignment horizontal="left" vertical="center"/>
    </xf>
    <xf numFmtId="0" fontId="11" fillId="0" borderId="0" xfId="3" applyBorder="1" applyAlignment="1">
      <alignment horizontal="left" vertical="center"/>
    </xf>
    <xf numFmtId="0" fontId="11" fillId="0" borderId="14" xfId="3" applyBorder="1" applyAlignment="1">
      <alignment horizontal="left" vertical="center"/>
    </xf>
    <xf numFmtId="0" fontId="11" fillId="0" borderId="7" xfId="3" applyBorder="1" applyAlignment="1">
      <alignment horizontal="left" vertical="center"/>
    </xf>
    <xf numFmtId="0" fontId="11" fillId="0" borderId="9" xfId="3" applyBorder="1" applyAlignment="1">
      <alignment horizontal="left" vertical="center"/>
    </xf>
    <xf numFmtId="0" fontId="11" fillId="0" borderId="10" xfId="3" applyBorder="1" applyAlignment="1">
      <alignment horizontal="left" vertical="center"/>
    </xf>
    <xf numFmtId="0" fontId="8" fillId="0" borderId="3" xfId="3" applyFont="1" applyBorder="1" applyAlignment="1"/>
    <xf numFmtId="0" fontId="11" fillId="0" borderId="4" xfId="3" applyBorder="1" applyAlignment="1"/>
    <xf numFmtId="0" fontId="11" fillId="0" borderId="5" xfId="3" applyBorder="1" applyAlignment="1"/>
    <xf numFmtId="0" fontId="8" fillId="0" borderId="3" xfId="3" applyFont="1" applyBorder="1" applyAlignment="1">
      <alignment horizontal="left"/>
    </xf>
    <xf numFmtId="0" fontId="9" fillId="0" borderId="4" xfId="3" applyFont="1" applyBorder="1" applyAlignment="1">
      <alignment horizontal="left"/>
    </xf>
    <xf numFmtId="0" fontId="9" fillId="0" borderId="5" xfId="3" applyFont="1" applyBorder="1" applyAlignment="1">
      <alignment horizontal="left"/>
    </xf>
    <xf numFmtId="0" fontId="8" fillId="0" borderId="4" xfId="3" applyFont="1" applyBorder="1" applyAlignment="1"/>
    <xf numFmtId="0" fontId="8" fillId="0" borderId="5" xfId="3" applyFont="1" applyBorder="1" applyAlignment="1"/>
    <xf numFmtId="0" fontId="11" fillId="0" borderId="4" xfId="3" applyBorder="1" applyAlignment="1">
      <alignment horizontal="left" wrapText="1"/>
    </xf>
    <xf numFmtId="0" fontId="11" fillId="0" borderId="5" xfId="3" applyBorder="1" applyAlignment="1">
      <alignment horizontal="left" wrapText="1"/>
    </xf>
    <xf numFmtId="0" fontId="6" fillId="0" borderId="3" xfId="3" applyFont="1" applyBorder="1" applyAlignment="1">
      <alignment horizontal="left"/>
    </xf>
    <xf numFmtId="0" fontId="1" fillId="0" borderId="1" xfId="3" applyFont="1" applyBorder="1" applyAlignment="1">
      <alignment vertical="center" wrapText="1"/>
    </xf>
    <xf numFmtId="0" fontId="1" fillId="0" borderId="1" xfId="3" applyFont="1" applyBorder="1" applyAlignment="1">
      <alignment vertical="top" wrapText="1"/>
    </xf>
    <xf numFmtId="0" fontId="1" fillId="0" borderId="1" xfId="1" applyFont="1" applyBorder="1" applyAlignment="1">
      <alignment vertical="center" wrapText="1"/>
    </xf>
    <xf numFmtId="0" fontId="11" fillId="0" borderId="1" xfId="3" applyBorder="1" applyAlignment="1">
      <alignment vertical="top"/>
    </xf>
    <xf numFmtId="0" fontId="1" fillId="0" borderId="1" xfId="3" applyFont="1" applyBorder="1" applyAlignment="1">
      <alignment horizontal="center" vertical="center" textRotation="90"/>
    </xf>
    <xf numFmtId="0" fontId="12" fillId="0" borderId="1" xfId="1" applyBorder="1" applyAlignment="1">
      <alignment vertical="center"/>
    </xf>
    <xf numFmtId="0" fontId="1" fillId="0" borderId="1" xfId="3" applyFont="1" applyBorder="1" applyAlignment="1">
      <alignment horizontal="center" vertical="center"/>
    </xf>
    <xf numFmtId="49" fontId="1" fillId="0" borderId="1" xfId="3" applyNumberFormat="1" applyFont="1" applyBorder="1" applyAlignment="1">
      <alignment horizontal="center" vertical="center"/>
    </xf>
    <xf numFmtId="49" fontId="1" fillId="0" borderId="1" xfId="1" applyNumberFormat="1" applyFont="1" applyBorder="1" applyAlignment="1">
      <alignment horizontal="center" vertical="center"/>
    </xf>
    <xf numFmtId="164" fontId="11" fillId="0" borderId="1" xfId="3" applyNumberFormat="1" applyBorder="1" applyAlignment="1">
      <alignment horizontal="right" vertical="center" wrapText="1"/>
    </xf>
    <xf numFmtId="0" fontId="1" fillId="0" borderId="3" xfId="3" applyFont="1" applyBorder="1" applyAlignment="1">
      <alignment horizontal="left" wrapText="1"/>
    </xf>
    <xf numFmtId="0" fontId="1" fillId="0" borderId="3" xfId="3" applyFont="1" applyBorder="1" applyAlignment="1">
      <alignment horizontal="left"/>
    </xf>
    <xf numFmtId="0" fontId="1" fillId="0" borderId="1" xfId="3" applyFont="1" applyFill="1" applyBorder="1" applyAlignment="1">
      <alignment horizontal="left" wrapText="1"/>
    </xf>
    <xf numFmtId="0" fontId="11" fillId="0" borderId="1" xfId="3" applyFill="1" applyBorder="1" applyAlignment="1">
      <alignment horizontal="left" wrapText="1"/>
    </xf>
    <xf numFmtId="0" fontId="16" fillId="0" borderId="1" xfId="1" applyFont="1" applyBorder="1" applyAlignment="1">
      <alignment vertical="center" wrapText="1"/>
    </xf>
    <xf numFmtId="164" fontId="16" fillId="0" borderId="1" xfId="1" applyNumberFormat="1" applyFont="1" applyBorder="1" applyAlignment="1">
      <alignment horizontal="right" vertical="center" wrapText="1"/>
    </xf>
  </cellXfs>
  <cellStyles count="4">
    <cellStyle name="Обычный" xfId="0" builtinId="0"/>
    <cellStyle name="Обычный 2" xfId="2"/>
    <cellStyle name="Обычный 3" xfId="1"/>
    <cellStyle name="Обычный 4"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7"/>
  <sheetViews>
    <sheetView tabSelected="1" zoomScale="80" zoomScaleNormal="80" zoomScaleSheetLayoutView="82" workbookViewId="0">
      <selection activeCell="D11" sqref="D11"/>
    </sheetView>
  </sheetViews>
  <sheetFormatPr defaultRowHeight="15" x14ac:dyDescent="0.25"/>
  <cols>
    <col min="1" max="1" width="1" customWidth="1"/>
    <col min="2" max="2" width="4" customWidth="1"/>
    <col min="3" max="3" width="6.7109375" customWidth="1"/>
    <col min="4" max="4" width="27.7109375" customWidth="1"/>
    <col min="5" max="5" width="21.7109375" customWidth="1"/>
    <col min="6" max="6" width="55.28515625" customWidth="1"/>
    <col min="7" max="7" width="4.5703125" customWidth="1"/>
    <col min="8" max="8" width="4.85546875" customWidth="1"/>
    <col min="9" max="9" width="18.42578125" customWidth="1"/>
    <col min="10" max="10" width="17.28515625" customWidth="1"/>
    <col min="11" max="11" width="18.5703125" customWidth="1"/>
    <col min="12" max="12" width="27.7109375" customWidth="1"/>
  </cols>
  <sheetData>
    <row r="1" spans="1:27" ht="21" x14ac:dyDescent="0.35">
      <c r="A1" s="1"/>
      <c r="B1" s="24" t="s">
        <v>39</v>
      </c>
      <c r="C1" s="25"/>
      <c r="D1" s="25"/>
      <c r="E1" s="25"/>
      <c r="F1" s="25"/>
      <c r="G1" s="1"/>
      <c r="H1" s="1"/>
      <c r="I1" s="1"/>
      <c r="J1" s="1"/>
      <c r="K1" s="1"/>
      <c r="L1" s="13"/>
      <c r="M1" s="1"/>
      <c r="N1" s="1"/>
      <c r="O1" s="1"/>
      <c r="P1" s="1"/>
      <c r="Q1" s="1"/>
      <c r="R1" s="1"/>
      <c r="S1" s="1"/>
      <c r="T1" s="1"/>
      <c r="U1" s="1"/>
      <c r="V1" s="1"/>
      <c r="W1" s="1"/>
      <c r="X1" s="1"/>
      <c r="Y1" s="1"/>
      <c r="Z1" s="1"/>
      <c r="AA1" s="1"/>
    </row>
    <row r="2" spans="1:27" x14ac:dyDescent="0.25">
      <c r="A2" s="1"/>
      <c r="B2" s="33" t="s">
        <v>0</v>
      </c>
      <c r="C2" s="33"/>
      <c r="D2" s="33"/>
      <c r="E2" s="33"/>
      <c r="F2" s="33"/>
      <c r="G2" s="33"/>
      <c r="H2" s="33"/>
      <c r="I2" s="33"/>
      <c r="J2" s="33"/>
      <c r="K2" s="33"/>
      <c r="L2" s="33"/>
      <c r="M2" s="1"/>
      <c r="N2" s="1"/>
      <c r="O2" s="1"/>
      <c r="P2" s="1"/>
      <c r="Q2" s="1"/>
      <c r="R2" s="1"/>
      <c r="S2" s="1"/>
      <c r="T2" s="1"/>
      <c r="U2" s="1"/>
      <c r="V2" s="1"/>
      <c r="W2" s="1"/>
      <c r="X2" s="1"/>
      <c r="Y2" s="1"/>
      <c r="Z2" s="1"/>
      <c r="AA2" s="1"/>
    </row>
    <row r="3" spans="1:27" x14ac:dyDescent="0.25">
      <c r="A3" s="1"/>
      <c r="B3" s="1"/>
      <c r="C3" s="20"/>
      <c r="D3" s="12"/>
      <c r="E3" s="12"/>
      <c r="F3" s="11"/>
      <c r="G3" s="1"/>
      <c r="H3" s="1"/>
      <c r="I3" s="1"/>
      <c r="J3" s="1"/>
      <c r="K3" s="1"/>
      <c r="L3" s="14"/>
      <c r="M3" s="4"/>
      <c r="N3" s="1"/>
      <c r="O3" s="1"/>
      <c r="P3" s="1"/>
      <c r="Q3" s="1"/>
      <c r="R3" s="1"/>
      <c r="S3" s="1"/>
      <c r="T3" s="1"/>
      <c r="U3" s="1"/>
      <c r="V3" s="1"/>
      <c r="W3" s="1"/>
      <c r="X3" s="1"/>
      <c r="Y3" s="1"/>
      <c r="Z3" s="1"/>
      <c r="AA3" s="1"/>
    </row>
    <row r="4" spans="1:27" ht="15" customHeight="1" x14ac:dyDescent="0.25">
      <c r="A4" s="5"/>
      <c r="B4" s="34" t="s">
        <v>1</v>
      </c>
      <c r="C4" s="36" t="s">
        <v>12</v>
      </c>
      <c r="D4" s="34" t="s">
        <v>2</v>
      </c>
      <c r="E4" s="42" t="s">
        <v>13</v>
      </c>
      <c r="F4" s="34" t="s">
        <v>3</v>
      </c>
      <c r="G4" s="34" t="s">
        <v>4</v>
      </c>
      <c r="H4" s="26" t="s">
        <v>6</v>
      </c>
      <c r="I4" s="40" t="s">
        <v>14</v>
      </c>
      <c r="J4" s="38" t="s">
        <v>15</v>
      </c>
      <c r="K4" s="35" t="s">
        <v>16</v>
      </c>
      <c r="L4" s="34" t="s">
        <v>5</v>
      </c>
      <c r="M4" s="6"/>
      <c r="N4" s="5"/>
      <c r="O4" s="5"/>
      <c r="P4" s="5"/>
      <c r="Q4" s="5"/>
      <c r="R4" s="5"/>
      <c r="S4" s="5"/>
      <c r="T4" s="5"/>
      <c r="U4" s="5"/>
      <c r="V4" s="5"/>
      <c r="W4" s="5"/>
      <c r="X4" s="5"/>
      <c r="Y4" s="5"/>
      <c r="Z4" s="5"/>
      <c r="AA4" s="5"/>
    </row>
    <row r="5" spans="1:27" ht="77.45" customHeight="1" x14ac:dyDescent="0.25">
      <c r="A5" s="7"/>
      <c r="B5" s="34"/>
      <c r="C5" s="37"/>
      <c r="D5" s="34"/>
      <c r="E5" s="43"/>
      <c r="F5" s="34"/>
      <c r="G5" s="34"/>
      <c r="H5" s="27"/>
      <c r="I5" s="41"/>
      <c r="J5" s="39"/>
      <c r="K5" s="35"/>
      <c r="L5" s="34"/>
      <c r="M5" s="7"/>
      <c r="N5" s="7"/>
      <c r="O5" s="7"/>
      <c r="P5" s="7"/>
      <c r="Q5" s="7"/>
      <c r="R5" s="7"/>
      <c r="S5" s="7"/>
      <c r="T5" s="7"/>
      <c r="U5" s="7"/>
      <c r="V5" s="7"/>
      <c r="W5" s="7"/>
      <c r="X5" s="7"/>
      <c r="Y5" s="7"/>
      <c r="Z5" s="7"/>
      <c r="AA5" s="7"/>
    </row>
    <row r="6" spans="1:27" x14ac:dyDescent="0.25">
      <c r="A6" s="5"/>
      <c r="B6" s="8">
        <v>1</v>
      </c>
      <c r="C6" s="8">
        <v>2</v>
      </c>
      <c r="D6" s="8">
        <v>3</v>
      </c>
      <c r="E6" s="8">
        <v>4</v>
      </c>
      <c r="F6" s="8">
        <v>5</v>
      </c>
      <c r="G6" s="8">
        <v>6</v>
      </c>
      <c r="H6" s="8">
        <v>8</v>
      </c>
      <c r="I6" s="8">
        <v>9</v>
      </c>
      <c r="J6" s="8">
        <v>10</v>
      </c>
      <c r="K6" s="8">
        <v>11</v>
      </c>
      <c r="L6" s="8">
        <v>12</v>
      </c>
      <c r="M6" s="5"/>
      <c r="N6" s="5"/>
      <c r="O6" s="5"/>
      <c r="P6" s="5"/>
      <c r="Q6" s="5"/>
      <c r="R6" s="5"/>
      <c r="S6" s="5"/>
      <c r="T6" s="5"/>
      <c r="U6" s="5"/>
      <c r="V6" s="5"/>
      <c r="W6" s="5"/>
      <c r="X6" s="5"/>
      <c r="Y6" s="5"/>
      <c r="Z6" s="5"/>
      <c r="AA6" s="5"/>
    </row>
    <row r="7" spans="1:27" ht="186.75" customHeight="1" x14ac:dyDescent="0.25">
      <c r="A7" s="1"/>
      <c r="B7" s="19">
        <v>1</v>
      </c>
      <c r="C7" s="19"/>
      <c r="D7" s="73" t="s">
        <v>34</v>
      </c>
      <c r="E7" s="2"/>
      <c r="F7" s="74" t="s">
        <v>40</v>
      </c>
      <c r="G7" s="76" t="s">
        <v>7</v>
      </c>
      <c r="H7" s="80" t="s">
        <v>30</v>
      </c>
      <c r="I7" s="82">
        <v>482000</v>
      </c>
      <c r="J7" s="82">
        <f>I7*H7</f>
        <v>482000</v>
      </c>
      <c r="K7" s="82">
        <f>J7*1.18</f>
        <v>568760</v>
      </c>
      <c r="L7" s="21" t="s">
        <v>36</v>
      </c>
      <c r="M7" s="1"/>
      <c r="N7" s="1"/>
      <c r="O7" s="1"/>
      <c r="P7" s="1"/>
      <c r="Q7" s="1"/>
      <c r="R7" s="1"/>
      <c r="S7" s="1"/>
      <c r="T7" s="1"/>
      <c r="U7" s="1"/>
      <c r="V7" s="1"/>
      <c r="W7" s="1"/>
      <c r="X7" s="1"/>
      <c r="Y7" s="1"/>
      <c r="Z7" s="1"/>
      <c r="AA7" s="1"/>
    </row>
    <row r="8" spans="1:27" ht="59.45" customHeight="1" x14ac:dyDescent="0.25">
      <c r="A8" s="1"/>
      <c r="B8" s="19">
        <v>2</v>
      </c>
      <c r="C8" s="19"/>
      <c r="D8" s="73" t="s">
        <v>31</v>
      </c>
      <c r="E8" s="2"/>
      <c r="F8" s="74" t="s">
        <v>32</v>
      </c>
      <c r="G8" s="79" t="s">
        <v>37</v>
      </c>
      <c r="H8" s="80" t="s">
        <v>33</v>
      </c>
      <c r="I8" s="82">
        <v>111.86499999999999</v>
      </c>
      <c r="J8" s="82">
        <f>I8*H8</f>
        <v>11186.5</v>
      </c>
      <c r="K8" s="82">
        <f>J8*1.18</f>
        <v>13200.07</v>
      </c>
      <c r="L8" s="21" t="s">
        <v>36</v>
      </c>
      <c r="M8" s="1"/>
      <c r="N8" s="1"/>
      <c r="O8" s="1"/>
      <c r="P8" s="1"/>
      <c r="Q8" s="1"/>
      <c r="R8" s="1"/>
      <c r="S8" s="1"/>
      <c r="T8" s="1"/>
      <c r="U8" s="1"/>
      <c r="V8" s="1"/>
      <c r="W8" s="1"/>
      <c r="X8" s="1"/>
      <c r="Y8" s="1"/>
      <c r="Z8" s="1"/>
      <c r="AA8" s="1"/>
    </row>
    <row r="9" spans="1:27" ht="149.44999999999999" customHeight="1" x14ac:dyDescent="0.25">
      <c r="A9" s="1"/>
      <c r="B9" s="19">
        <v>3</v>
      </c>
      <c r="C9" s="19"/>
      <c r="D9" s="73" t="s">
        <v>35</v>
      </c>
      <c r="E9" s="2"/>
      <c r="F9" s="74" t="s">
        <v>41</v>
      </c>
      <c r="G9" s="77" t="s">
        <v>44</v>
      </c>
      <c r="H9" s="22">
        <v>1</v>
      </c>
      <c r="I9" s="82">
        <v>9305</v>
      </c>
      <c r="J9" s="82">
        <f>I9</f>
        <v>9305</v>
      </c>
      <c r="K9" s="82">
        <f>J9*1.18</f>
        <v>10979.9</v>
      </c>
      <c r="L9" s="21" t="s">
        <v>36</v>
      </c>
      <c r="M9" s="1"/>
      <c r="N9" s="1"/>
      <c r="O9" s="1"/>
      <c r="P9" s="1"/>
      <c r="Q9" s="1"/>
      <c r="R9" s="1"/>
      <c r="S9" s="1"/>
      <c r="T9" s="1"/>
      <c r="U9" s="1"/>
      <c r="V9" s="1"/>
      <c r="W9" s="1"/>
      <c r="X9" s="1"/>
      <c r="Y9" s="1"/>
      <c r="Z9" s="1"/>
      <c r="AA9" s="1"/>
    </row>
    <row r="10" spans="1:27" ht="106.5" customHeight="1" x14ac:dyDescent="0.25">
      <c r="A10" s="1"/>
      <c r="B10" s="19">
        <v>4</v>
      </c>
      <c r="C10" s="19"/>
      <c r="D10" s="87" t="s">
        <v>42</v>
      </c>
      <c r="E10" s="16"/>
      <c r="F10" s="75" t="s">
        <v>43</v>
      </c>
      <c r="G10" s="78" t="s">
        <v>21</v>
      </c>
      <c r="H10" s="81" t="s">
        <v>30</v>
      </c>
      <c r="I10" s="88">
        <v>29491.8</v>
      </c>
      <c r="J10" s="88">
        <f>I10*H10</f>
        <v>29491.8</v>
      </c>
      <c r="K10" s="88">
        <f>J10*1.18</f>
        <v>34800.324000000001</v>
      </c>
      <c r="L10" s="21" t="s">
        <v>36</v>
      </c>
      <c r="M10" s="1"/>
      <c r="N10" s="1"/>
      <c r="O10" s="1"/>
      <c r="P10" s="1"/>
      <c r="Q10" s="1"/>
      <c r="R10" s="1"/>
      <c r="S10" s="1"/>
      <c r="T10" s="1"/>
      <c r="U10" s="1"/>
      <c r="V10" s="1"/>
      <c r="W10" s="1"/>
      <c r="X10" s="1"/>
      <c r="Y10" s="1"/>
      <c r="Z10" s="1"/>
      <c r="AA10" s="1"/>
    </row>
    <row r="11" spans="1:27" x14ac:dyDescent="0.25">
      <c r="A11" s="1"/>
      <c r="B11" s="9"/>
      <c r="C11" s="9"/>
      <c r="D11" s="3"/>
      <c r="E11" s="3"/>
      <c r="F11" s="3"/>
      <c r="G11" s="9"/>
      <c r="H11" s="9"/>
      <c r="I11" s="15"/>
      <c r="J11" s="10">
        <f>SUM(J7:J10)</f>
        <v>531983.30000000005</v>
      </c>
      <c r="K11" s="10">
        <f>SUM(K7:K10)</f>
        <v>627740.29399999999</v>
      </c>
      <c r="L11" s="3"/>
      <c r="M11" s="1"/>
      <c r="N11" s="1"/>
      <c r="O11" s="1"/>
      <c r="P11" s="1"/>
      <c r="Q11" s="1"/>
      <c r="R11" s="1"/>
      <c r="S11" s="1"/>
      <c r="T11" s="1"/>
      <c r="U11" s="1"/>
      <c r="V11" s="1"/>
      <c r="W11" s="1"/>
      <c r="X11" s="1"/>
      <c r="Y11" s="1"/>
      <c r="Z11" s="1"/>
      <c r="AA11" s="1"/>
    </row>
    <row r="12" spans="1:27" x14ac:dyDescent="0.25">
      <c r="A12" s="1"/>
      <c r="B12" s="9"/>
      <c r="C12" s="9"/>
      <c r="D12" s="3"/>
      <c r="E12" s="3"/>
      <c r="F12" s="3"/>
      <c r="G12" s="9"/>
      <c r="H12" s="9"/>
      <c r="I12" s="9"/>
      <c r="J12" s="17" t="s">
        <v>17</v>
      </c>
      <c r="K12" s="23">
        <f>K11-J11</f>
        <v>95756.993999999948</v>
      </c>
      <c r="L12" s="3"/>
      <c r="M12" s="1"/>
      <c r="N12" s="1"/>
      <c r="O12" s="1"/>
      <c r="P12" s="1"/>
      <c r="Q12" s="1"/>
      <c r="R12" s="1"/>
      <c r="S12" s="1"/>
      <c r="T12" s="1"/>
      <c r="U12" s="1"/>
      <c r="V12" s="1"/>
      <c r="W12" s="1"/>
      <c r="X12" s="1"/>
      <c r="Y12" s="1"/>
      <c r="Z12" s="1"/>
      <c r="AA12" s="1"/>
    </row>
    <row r="13" spans="1:27" x14ac:dyDescent="0.25">
      <c r="A13" s="1"/>
      <c r="B13" s="31" t="s">
        <v>38</v>
      </c>
      <c r="C13" s="32"/>
      <c r="D13" s="32"/>
      <c r="E13" s="32"/>
      <c r="F13" s="32"/>
      <c r="G13" s="32"/>
      <c r="H13" s="32"/>
      <c r="I13" s="32"/>
      <c r="J13" s="32"/>
      <c r="K13" s="32"/>
      <c r="L13" s="32"/>
      <c r="M13" s="1"/>
      <c r="N13" s="1"/>
      <c r="O13" s="1"/>
      <c r="P13" s="1"/>
      <c r="Q13" s="1"/>
      <c r="R13" s="1"/>
      <c r="S13" s="1"/>
      <c r="T13" s="1"/>
      <c r="U13" s="1"/>
      <c r="V13" s="1"/>
      <c r="W13" s="1"/>
      <c r="X13" s="1"/>
      <c r="Y13" s="1"/>
      <c r="Z13" s="1"/>
      <c r="AA13" s="1"/>
    </row>
    <row r="14" spans="1:27" x14ac:dyDescent="0.25">
      <c r="A14" s="1"/>
      <c r="B14" s="32" t="s">
        <v>8</v>
      </c>
      <c r="C14" s="32"/>
      <c r="D14" s="32"/>
      <c r="E14" s="49" t="s">
        <v>26</v>
      </c>
      <c r="F14" s="45"/>
      <c r="G14" s="45"/>
      <c r="H14" s="45"/>
      <c r="I14" s="45"/>
      <c r="J14" s="45"/>
      <c r="K14" s="45"/>
      <c r="L14" s="46"/>
      <c r="M14" s="1"/>
      <c r="N14" s="1"/>
      <c r="O14" s="1"/>
      <c r="P14" s="1"/>
      <c r="Q14" s="1"/>
      <c r="R14" s="1"/>
      <c r="S14" s="1"/>
      <c r="T14" s="1"/>
      <c r="U14" s="1"/>
      <c r="V14" s="1"/>
      <c r="W14" s="1"/>
      <c r="X14" s="1"/>
      <c r="Y14" s="1"/>
      <c r="Z14" s="1"/>
      <c r="AA14" s="1"/>
    </row>
    <row r="15" spans="1:27" x14ac:dyDescent="0.25">
      <c r="A15" s="1"/>
      <c r="B15" s="48" t="s">
        <v>27</v>
      </c>
      <c r="C15" s="32"/>
      <c r="D15" s="32"/>
      <c r="E15" s="72" t="s">
        <v>28</v>
      </c>
      <c r="F15" s="66"/>
      <c r="G15" s="66"/>
      <c r="H15" s="66"/>
      <c r="I15" s="66"/>
      <c r="J15" s="66"/>
      <c r="K15" s="66"/>
      <c r="L15" s="67"/>
      <c r="M15" s="1"/>
      <c r="N15" s="1"/>
      <c r="O15" s="1"/>
      <c r="P15" s="1"/>
      <c r="Q15" s="1"/>
      <c r="R15" s="1"/>
      <c r="S15" s="1"/>
      <c r="T15" s="1"/>
      <c r="U15" s="1"/>
      <c r="V15" s="1"/>
      <c r="W15" s="1"/>
      <c r="X15" s="1"/>
      <c r="Y15" s="1"/>
      <c r="Z15" s="1"/>
      <c r="AA15" s="1"/>
    </row>
    <row r="16" spans="1:27" x14ac:dyDescent="0.25">
      <c r="A16" s="1"/>
      <c r="B16" s="32" t="s">
        <v>9</v>
      </c>
      <c r="C16" s="32"/>
      <c r="D16" s="32"/>
      <c r="E16" s="50" t="s">
        <v>10</v>
      </c>
      <c r="F16" s="51"/>
      <c r="G16" s="51"/>
      <c r="H16" s="51"/>
      <c r="I16" s="51"/>
      <c r="J16" s="51"/>
      <c r="K16" s="51"/>
      <c r="L16" s="52"/>
      <c r="M16" s="3"/>
      <c r="N16" s="3"/>
      <c r="O16" s="3"/>
      <c r="P16" s="3"/>
      <c r="Q16" s="3"/>
      <c r="R16" s="3"/>
      <c r="S16" s="1"/>
      <c r="T16" s="1"/>
      <c r="U16" s="1"/>
      <c r="V16" s="1"/>
      <c r="W16" s="1"/>
      <c r="X16" s="1"/>
      <c r="Y16" s="1"/>
      <c r="Z16" s="1"/>
      <c r="AA16" s="1"/>
    </row>
    <row r="17" spans="1:27" ht="48.75" customHeight="1" x14ac:dyDescent="0.25">
      <c r="A17" s="1"/>
      <c r="B17" s="53" t="s">
        <v>11</v>
      </c>
      <c r="C17" s="54"/>
      <c r="D17" s="55"/>
      <c r="E17" s="83" t="s">
        <v>45</v>
      </c>
      <c r="F17" s="70"/>
      <c r="G17" s="70"/>
      <c r="H17" s="70"/>
      <c r="I17" s="70"/>
      <c r="J17" s="70"/>
      <c r="K17" s="70"/>
      <c r="L17" s="71"/>
      <c r="M17" s="3"/>
      <c r="N17" s="3"/>
      <c r="O17" s="3"/>
      <c r="P17" s="3"/>
      <c r="Q17" s="3"/>
      <c r="R17" s="3"/>
      <c r="S17" s="1"/>
      <c r="T17" s="1"/>
      <c r="U17" s="1"/>
      <c r="V17" s="1"/>
      <c r="W17" s="1"/>
      <c r="X17" s="1"/>
      <c r="Y17" s="1"/>
      <c r="Z17" s="1"/>
      <c r="AA17" s="1"/>
    </row>
    <row r="18" spans="1:27" ht="21.75" customHeight="1" x14ac:dyDescent="0.25">
      <c r="A18" s="1"/>
      <c r="B18" s="56"/>
      <c r="C18" s="57"/>
      <c r="D18" s="58"/>
      <c r="E18" s="28" t="s">
        <v>25</v>
      </c>
      <c r="F18" s="29"/>
      <c r="G18" s="29"/>
      <c r="H18" s="29"/>
      <c r="I18" s="29"/>
      <c r="J18" s="29"/>
      <c r="K18" s="29"/>
      <c r="L18" s="30"/>
      <c r="M18" s="3"/>
      <c r="N18" s="3"/>
      <c r="O18" s="3"/>
      <c r="P18" s="3"/>
      <c r="Q18" s="3"/>
      <c r="R18" s="3"/>
      <c r="S18" s="1"/>
      <c r="T18" s="1"/>
      <c r="U18" s="1"/>
      <c r="V18" s="1"/>
      <c r="W18" s="1"/>
      <c r="X18" s="1"/>
      <c r="Y18" s="1"/>
      <c r="Z18" s="1"/>
      <c r="AA18" s="1"/>
    </row>
    <row r="19" spans="1:27" s="18" customFormat="1" ht="15" customHeight="1" x14ac:dyDescent="0.25">
      <c r="B19" s="56"/>
      <c r="C19" s="57"/>
      <c r="D19" s="58"/>
      <c r="E19" s="62" t="s">
        <v>22</v>
      </c>
      <c r="F19" s="63"/>
      <c r="G19" s="63"/>
      <c r="H19" s="63"/>
      <c r="I19" s="63"/>
      <c r="J19" s="63"/>
      <c r="K19" s="63"/>
      <c r="L19" s="64"/>
    </row>
    <row r="20" spans="1:27" s="18" customFormat="1" ht="15" customHeight="1" x14ac:dyDescent="0.25">
      <c r="B20" s="56"/>
      <c r="C20" s="57"/>
      <c r="D20" s="58"/>
      <c r="E20" s="62" t="s">
        <v>23</v>
      </c>
      <c r="F20" s="68"/>
      <c r="G20" s="68"/>
      <c r="H20" s="68"/>
      <c r="I20" s="68"/>
      <c r="J20" s="68"/>
      <c r="K20" s="68"/>
      <c r="L20" s="69"/>
    </row>
    <row r="21" spans="1:27" ht="15" customHeight="1" x14ac:dyDescent="0.25">
      <c r="A21" s="1"/>
      <c r="B21" s="59"/>
      <c r="C21" s="60"/>
      <c r="D21" s="61"/>
      <c r="E21" s="65" t="s">
        <v>24</v>
      </c>
      <c r="F21" s="66"/>
      <c r="G21" s="66"/>
      <c r="H21" s="66"/>
      <c r="I21" s="66"/>
      <c r="J21" s="66"/>
      <c r="K21" s="66"/>
      <c r="L21" s="67"/>
      <c r="M21" s="1"/>
      <c r="N21" s="1"/>
      <c r="O21" s="1"/>
      <c r="P21" s="1"/>
      <c r="Q21" s="1"/>
      <c r="R21" s="1"/>
      <c r="S21" s="1"/>
      <c r="T21" s="1"/>
      <c r="U21" s="1"/>
      <c r="V21" s="1"/>
      <c r="W21" s="1"/>
      <c r="X21" s="1"/>
      <c r="Y21" s="1"/>
      <c r="Z21" s="1"/>
      <c r="AA21" s="1"/>
    </row>
    <row r="22" spans="1:27" ht="33" customHeight="1" x14ac:dyDescent="0.25">
      <c r="A22" s="1"/>
      <c r="B22" s="85" t="s">
        <v>46</v>
      </c>
      <c r="C22" s="86"/>
      <c r="D22" s="86"/>
      <c r="E22" s="84" t="s">
        <v>47</v>
      </c>
      <c r="F22" s="45"/>
      <c r="G22" s="45"/>
      <c r="H22" s="45"/>
      <c r="I22" s="45"/>
      <c r="J22" s="45"/>
      <c r="K22" s="45"/>
      <c r="L22" s="46"/>
      <c r="M22" s="1"/>
      <c r="N22" s="1"/>
      <c r="O22" s="1"/>
      <c r="P22" s="1"/>
      <c r="Q22" s="1"/>
      <c r="R22" s="1"/>
      <c r="S22" s="1"/>
      <c r="T22" s="1"/>
      <c r="U22" s="1"/>
      <c r="V22" s="1"/>
      <c r="W22" s="1"/>
      <c r="X22" s="1"/>
      <c r="Y22" s="1"/>
      <c r="Z22" s="1"/>
      <c r="AA22" s="1"/>
    </row>
    <row r="23" spans="1:27" x14ac:dyDescent="0.25">
      <c r="A23" s="1"/>
      <c r="B23" s="47" t="s">
        <v>18</v>
      </c>
      <c r="C23" s="45"/>
      <c r="D23" s="46"/>
      <c r="E23" s="47" t="s">
        <v>20</v>
      </c>
      <c r="F23" s="45"/>
      <c r="G23" s="45"/>
      <c r="H23" s="45"/>
      <c r="I23" s="45"/>
      <c r="J23" s="45"/>
      <c r="K23" s="45"/>
      <c r="L23" s="46"/>
      <c r="M23" s="1"/>
      <c r="N23" s="1"/>
      <c r="O23" s="1"/>
      <c r="P23" s="1"/>
      <c r="Q23" s="1"/>
      <c r="R23" s="1"/>
      <c r="S23" s="1"/>
      <c r="T23" s="1"/>
      <c r="U23" s="1"/>
      <c r="V23" s="1"/>
      <c r="W23" s="1"/>
      <c r="X23" s="1"/>
      <c r="Y23" s="1"/>
      <c r="Z23" s="1"/>
      <c r="AA23" s="1"/>
    </row>
    <row r="24" spans="1:27" x14ac:dyDescent="0.25">
      <c r="A24" s="1"/>
      <c r="B24" s="48" t="s">
        <v>29</v>
      </c>
      <c r="C24" s="32"/>
      <c r="D24" s="32"/>
      <c r="E24" s="44" t="s">
        <v>19</v>
      </c>
      <c r="F24" s="45"/>
      <c r="G24" s="45"/>
      <c r="H24" s="45"/>
      <c r="I24" s="45"/>
      <c r="J24" s="45"/>
      <c r="K24" s="45"/>
      <c r="L24" s="46"/>
      <c r="M24" s="1"/>
      <c r="N24" s="1"/>
      <c r="O24" s="1"/>
      <c r="P24" s="1"/>
      <c r="Q24" s="1"/>
      <c r="R24" s="1"/>
      <c r="S24" s="1"/>
      <c r="T24" s="1"/>
      <c r="U24" s="1"/>
      <c r="V24" s="1"/>
      <c r="W24" s="1"/>
      <c r="X24" s="1"/>
      <c r="Y24" s="1"/>
      <c r="Z24" s="1"/>
      <c r="AA24" s="1"/>
    </row>
    <row r="25" spans="1:27" x14ac:dyDescent="0.25">
      <c r="A25" s="1"/>
      <c r="M25" s="1"/>
      <c r="N25" s="1"/>
      <c r="O25" s="1"/>
      <c r="P25" s="1"/>
      <c r="Q25" s="1"/>
      <c r="R25" s="1"/>
      <c r="S25" s="1"/>
      <c r="T25" s="1"/>
      <c r="U25" s="1"/>
      <c r="V25" s="1"/>
      <c r="W25" s="1"/>
      <c r="X25" s="1"/>
      <c r="Y25" s="1"/>
      <c r="Z25" s="1"/>
      <c r="AA25" s="1"/>
    </row>
    <row r="26" spans="1:27" x14ac:dyDescent="0.25">
      <c r="A26" s="1"/>
      <c r="M26" s="1"/>
      <c r="N26" s="1"/>
      <c r="O26" s="1"/>
      <c r="P26" s="1"/>
      <c r="Q26" s="1"/>
      <c r="R26" s="1"/>
      <c r="S26" s="1"/>
      <c r="T26" s="1"/>
      <c r="U26" s="1"/>
      <c r="V26" s="1"/>
      <c r="W26" s="1"/>
      <c r="X26" s="1"/>
      <c r="Y26" s="1"/>
      <c r="Z26" s="1"/>
      <c r="AA26" s="1"/>
    </row>
    <row r="27" spans="1:27" x14ac:dyDescent="0.25">
      <c r="A27" s="1"/>
      <c r="M27" s="1"/>
      <c r="N27" s="1"/>
      <c r="O27" s="1"/>
      <c r="P27" s="1"/>
      <c r="Q27" s="1"/>
      <c r="R27" s="1"/>
      <c r="S27" s="1"/>
      <c r="T27" s="1"/>
      <c r="U27" s="1"/>
      <c r="V27" s="1"/>
      <c r="W27" s="1"/>
      <c r="X27" s="1"/>
      <c r="Y27" s="1"/>
      <c r="Z27" s="1"/>
      <c r="AA27" s="1"/>
    </row>
  </sheetData>
  <mergeCells count="32">
    <mergeCell ref="B16:D16"/>
    <mergeCell ref="B22:D22"/>
    <mergeCell ref="E14:L14"/>
    <mergeCell ref="E16:L16"/>
    <mergeCell ref="E22:L22"/>
    <mergeCell ref="B17:D21"/>
    <mergeCell ref="E19:L19"/>
    <mergeCell ref="E21:L21"/>
    <mergeCell ref="E20:L20"/>
    <mergeCell ref="E17:L17"/>
    <mergeCell ref="B15:D15"/>
    <mergeCell ref="E15:L15"/>
    <mergeCell ref="E23:L23"/>
    <mergeCell ref="E24:L24"/>
    <mergeCell ref="B24:D24"/>
    <mergeCell ref="B23:D23"/>
    <mergeCell ref="B1:F1"/>
    <mergeCell ref="H4:H5"/>
    <mergeCell ref="E18:L18"/>
    <mergeCell ref="B13:L13"/>
    <mergeCell ref="B2:L2"/>
    <mergeCell ref="B4:B5"/>
    <mergeCell ref="D4:D5"/>
    <mergeCell ref="K4:K5"/>
    <mergeCell ref="L4:L5"/>
    <mergeCell ref="F4:F5"/>
    <mergeCell ref="G4:G5"/>
    <mergeCell ref="C4:C5"/>
    <mergeCell ref="J4:J5"/>
    <mergeCell ref="I4:I5"/>
    <mergeCell ref="E4:E5"/>
    <mergeCell ref="B14:D14"/>
  </mergeCells>
  <pageMargins left="0.25" right="0.25" top="0.75" bottom="0.75" header="0.3" footer="0.3"/>
  <pageSetup paperSize="9" scale="6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2018-04-26T10:33:29Z</dcterms:modified>
</cp:coreProperties>
</file>