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filterPrivacy="1" defaultThemeVersion="124226"/>
  <bookViews>
    <workbookView xWindow="240" yWindow="105" windowWidth="14805" windowHeight="8010"/>
  </bookViews>
  <sheets>
    <sheet name="Лист1" sheetId="1" r:id="rId1"/>
  </sheets>
  <calcPr calcId="124519" refMode="R1C1"/>
</workbook>
</file>

<file path=xl/calcChain.xml><?xml version="1.0" encoding="utf-8"?>
<calcChain xmlns="http://schemas.openxmlformats.org/spreadsheetml/2006/main">
  <c r="M13" i="1"/>
  <c r="N13" s="1"/>
  <c r="M12"/>
  <c r="M11"/>
  <c r="N11" s="1"/>
  <c r="M10"/>
  <c r="N10" s="1"/>
  <c r="M9"/>
  <c r="N9" s="1"/>
  <c r="M8"/>
  <c r="N8" s="1"/>
  <c r="M7"/>
  <c r="N12"/>
  <c r="M14" l="1"/>
  <c r="K13" l="1"/>
  <c r="K12"/>
  <c r="K11"/>
  <c r="K10"/>
  <c r="K9"/>
  <c r="K8"/>
  <c r="K7"/>
  <c r="N7" l="1"/>
  <c r="N14" s="1"/>
  <c r="N15" l="1"/>
</calcChain>
</file>

<file path=xl/sharedStrings.xml><?xml version="1.0" encoding="utf-8"?>
<sst xmlns="http://schemas.openxmlformats.org/spreadsheetml/2006/main" count="70" uniqueCount="62">
  <si>
    <t>СПЕЦИФИКАЦИЯ</t>
  </si>
  <si>
    <t>ЛОТ №</t>
  </si>
  <si>
    <t>№ п.п.</t>
  </si>
  <si>
    <t>Ном. Номер</t>
  </si>
  <si>
    <t>Наименование товара</t>
  </si>
  <si>
    <t>Описание</t>
  </si>
  <si>
    <t>Eд.изм</t>
  </si>
  <si>
    <t>Количество</t>
  </si>
  <si>
    <t>Адрес поставки</t>
  </si>
  <si>
    <t>1 кв.</t>
  </si>
  <si>
    <t>2 кв.</t>
  </si>
  <si>
    <t>3 кв.</t>
  </si>
  <si>
    <t>4 кв.</t>
  </si>
  <si>
    <t>Итого</t>
  </si>
  <si>
    <t>шт</t>
  </si>
  <si>
    <t>в т.ч. НДС</t>
  </si>
  <si>
    <t>Объем может быть изменен на 30% без изменения стоимости единицы</t>
  </si>
  <si>
    <t>Транспортировка товара:</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</si>
  <si>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</si>
  <si>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Особые условия</t>
  </si>
  <si>
    <t>Гарантийные обязательства</t>
  </si>
  <si>
    <t>Срок службы</t>
  </si>
  <si>
    <t>Инициатор закупки:</t>
  </si>
  <si>
    <t>Контактное лицо по тех. Вопросам</t>
  </si>
  <si>
    <t>Исполнитель:</t>
  </si>
  <si>
    <t>тел.</t>
  </si>
  <si>
    <t>эл.почта</t>
  </si>
  <si>
    <t>Кощеев С.А., тел.(347)-221-54-18 , эл.почта: Koshcheev@bashtel.ru</t>
  </si>
  <si>
    <t>Предельная цена за единицу измерения без НДС, включая стоимость тары, доставку и монтаж, рубли РФ</t>
  </si>
  <si>
    <t>Предельная сумма без НДС, включая стоимость тары, доставку и монтаж, рубли РФ</t>
  </si>
  <si>
    <t>Предельная сумма в том числе НДС, включая стоимость тары, доставку и монтаж, рубли РФ</t>
  </si>
  <si>
    <t>Требуемые сроки поставки и монтажа:</t>
  </si>
  <si>
    <t>Кочетков Григорий Александрович</t>
  </si>
  <si>
    <t>(347) 221-58-71</t>
  </si>
  <si>
    <t>g.kochetkov@bashtel.ru</t>
  </si>
  <si>
    <t>Кондиционер, мощность охлаждения 3,2 кВт</t>
  </si>
  <si>
    <t>Кондиционер, мощность охлаждения 4,7 кВт</t>
  </si>
  <si>
    <t>Настенная сплит-система с зимним комплектом</t>
  </si>
  <si>
    <t>Настенная сплит-система</t>
  </si>
  <si>
    <t>Кондиционер, мощность охлаждения 6,2 кВт</t>
  </si>
  <si>
    <t>Кондиционер мобильный, мощность охлаждения 4,7 кВт</t>
  </si>
  <si>
    <t>Мобильный передвижной кондиционер</t>
  </si>
  <si>
    <t>Кондиционер полупромышленный  мощностью охлаждения 20 кВт</t>
  </si>
  <si>
    <t>Канальный полупромышленный кондиционер, работа в диапазоне температуры наружного воздуха от -20°С до +35°С</t>
  </si>
  <si>
    <t>Кондиционер прецизионный  мощностью по холоду 30 кВт</t>
  </si>
  <si>
    <t>Сплит-система. Охлаждение конденсатора: воздушное. Высоконапорный вентилятор. Нижняя подача обработанного воздуха. Работа в диапазоне температуры наружного воздуха от -35°С до +35°С.</t>
  </si>
  <si>
    <t>Кондиционер канальный мощность охлаждения 7 кВт</t>
  </si>
  <si>
    <t>Потолочный канальный кондиционер. Работа в диапазоне температуры наружного воздуха от -20°С до +35°С.</t>
  </si>
  <si>
    <t>Оборудование должно быть новым, не бывшим в использовании. Гарантийные обязательства на новое изделие - 24 месяца</t>
  </si>
  <si>
    <t>не менее 24 месяцев</t>
  </si>
  <si>
    <t>Не менее 10 лет</t>
  </si>
  <si>
    <t>Предельная стоимость лота составляет 3 894 000,00 руб. (с НДС)</t>
  </si>
  <si>
    <t>г. Уфа, ул. Борисоглебская, 41</t>
  </si>
  <si>
    <t>1. г. Уфа, ул. Кирова, 105                                    2. г. Уфа, ул. Луганская, 37а</t>
  </si>
  <si>
    <t>г. Уфа, ул. Гоголя, 59</t>
  </si>
  <si>
    <t>1. г. Белорецк, ул. Ленина, 41
2. г. Бирск, Октябрьская площадь, 4
3. г. Ишимбай, ул. Советская, 74
4. г. Мелеуз, ул. Воровского, 2
5. г. Туймазы, ул. Чехова, 1Б
6. г. Сибай, ул. Горького, 53А
7. г. Белебей, ул. Ленина, 7
8. г. Уфа, ул. Ленина, 32   9. г. Уфа, ул. Ленина, 30
10. г. Нефтекамск, ул. Социалистическая, 85</t>
  </si>
  <si>
    <t>1. г. Белебей, ул. Ленина, 7
2. г. Стерлитамак, ул. Гоголя, 118А</t>
  </si>
  <si>
    <t>1. с. Буздяк, Красная площадь, 19
2. с. Ермекеево, ул. Ленина, 17
3. г. Белебей, ул. Ленина, 7
4. г. Октябрьский, Проспект Ленина, 59
5. г. Уфа, ул. Ленина, 32  – 3 шт.                              6. г. Уфа, ул. Гоголя, 59                                 7. г. Уфа,  ул. Борисоглебская, 41</t>
  </si>
  <si>
    <t xml:space="preserve">1. г. Бирск, ул. Мира 141/1
2. с. Аскино, ул. Молодежная, 1
3. с. Серегулово, ул.Центральная
4. с. Новопетровск, ул. Стеклянная
5. с. Баш Ургинка, ул. Кузнечная
6. с. Бакалы, ул. Ленина, 19                                      7. г. Белебей, ул. Коммунистическая, 53                         8. г. Белебей, ул. Чапаева, 73
9. г. Туймазы, ул. Фабричная, 1
10. г. Стерлитамак, ул Фурманова, 13
11. с. Федоровка, ул. Салавата Юлаева, 28А        12. с. Федоровка, ул. Ленина, 77А
13. с. Ибракаево, ул. Ленина 26А
14. с с. Белое Озеро ул. Железнодорожная 4
15. с. Малояз, ул. Советская,63                     16. с. Алегазово, ул.  Трактовая, 21а
17. с. Каракулево, ул. Школьная,1
18. г. Баймак, ул. М.Карима, 54/1 </t>
  </si>
  <si>
    <t>Поставка и монтаж кондиционеров</t>
  </si>
  <si>
    <t>График поставки оборудования и выполнения Работ  определяется договором (Приложение №2 к Документации о закупке)</t>
  </si>
  <si>
    <t>Приложение №1 к Документации о закупке</t>
  </si>
</sst>
</file>

<file path=xl/styles.xml><?xml version="1.0" encoding="utf-8"?>
<styleSheet xmlns="http://schemas.openxmlformats.org/spreadsheetml/2006/main">
  <numFmts count="2">
    <numFmt numFmtId="43" formatCode="_-* #,##0.00_р_._-;\-* #,##0.00_р_._-;_-* &quot;-&quot;??_р_._-;_-@_-"/>
    <numFmt numFmtId="164" formatCode="#,##0.00_р_."/>
  </numFmts>
  <fonts count="10">
    <font>
      <sz val="11"/>
      <color theme="1"/>
      <name val="Calibri"/>
      <family val="2"/>
      <scheme val="minor"/>
    </font>
    <font>
      <sz val="11"/>
      <color theme="1"/>
      <name val="Calibri"/>
      <family val="2"/>
      <charset val="204"/>
      <scheme val="minor"/>
    </font>
    <font>
      <sz val="10"/>
      <name val="Arial Cyr"/>
      <charset val="204"/>
    </font>
    <font>
      <u/>
      <sz val="11"/>
      <color theme="10"/>
      <name val="Calibri"/>
      <family val="2"/>
      <scheme val="minor"/>
    </font>
    <font>
      <sz val="10"/>
      <color theme="1"/>
      <name val="Times New Roman"/>
      <family val="1"/>
      <charset val="204"/>
    </font>
    <font>
      <b/>
      <sz val="10"/>
      <color theme="1"/>
      <name val="Times New Roman"/>
      <family val="1"/>
      <charset val="204"/>
    </font>
    <font>
      <sz val="10"/>
      <name val="Times New Roman"/>
      <family val="1"/>
      <charset val="204"/>
    </font>
    <font>
      <u/>
      <sz val="10"/>
      <color theme="10"/>
      <name val="Times New Roman"/>
      <family val="1"/>
      <charset val="204"/>
    </font>
    <font>
      <sz val="12"/>
      <color theme="1"/>
      <name val="Times New Roman"/>
      <family val="1"/>
      <charset val="204"/>
    </font>
    <font>
      <b/>
      <sz val="12"/>
      <color theme="1"/>
      <name val="Times New Roman"/>
      <family val="1"/>
      <charset val="204"/>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4">
    <xf numFmtId="0" fontId="0" fillId="0" borderId="0"/>
    <xf numFmtId="0" fontId="1" fillId="0" borderId="0"/>
    <xf numFmtId="0" fontId="2" fillId="0" borderId="0"/>
    <xf numFmtId="0" fontId="3" fillId="0" borderId="0" applyNumberFormat="0" applyFill="0" applyBorder="0" applyAlignment="0" applyProtection="0"/>
  </cellStyleXfs>
  <cellXfs count="55">
    <xf numFmtId="0" fontId="0" fillId="0" borderId="0" xfId="0"/>
    <xf numFmtId="0" fontId="4" fillId="0" borderId="0" xfId="1" applyFont="1"/>
    <xf numFmtId="0" fontId="4" fillId="0" borderId="0" xfId="1" applyFont="1" applyAlignment="1">
      <alignment horizontal="right"/>
    </xf>
    <xf numFmtId="0" fontId="4" fillId="0" borderId="0" xfId="0" applyFont="1"/>
    <xf numFmtId="0" fontId="5" fillId="0" borderId="0" xfId="1" applyFont="1"/>
    <xf numFmtId="0" fontId="4" fillId="0" borderId="0" xfId="1" applyFont="1" applyAlignment="1">
      <alignment horizontal="left"/>
    </xf>
    <xf numFmtId="0" fontId="4" fillId="0" borderId="0" xfId="1" applyFont="1" applyAlignment="1">
      <alignment vertical="center" wrapText="1"/>
    </xf>
    <xf numFmtId="0" fontId="4" fillId="0" borderId="1" xfId="1" applyFont="1" applyBorder="1" applyAlignment="1">
      <alignment horizontal="center" vertical="center" wrapText="1"/>
    </xf>
    <xf numFmtId="0" fontId="4" fillId="0" borderId="1" xfId="1" applyFont="1" applyBorder="1" applyAlignment="1">
      <alignment horizontal="center"/>
    </xf>
    <xf numFmtId="0" fontId="4" fillId="0" borderId="1" xfId="1" applyFont="1" applyBorder="1" applyAlignment="1">
      <alignment horizontal="center" vertical="top"/>
    </xf>
    <xf numFmtId="0" fontId="4" fillId="0" borderId="1" xfId="1" applyFont="1" applyBorder="1" applyAlignment="1">
      <alignment vertical="top" wrapText="1"/>
    </xf>
    <xf numFmtId="0" fontId="4" fillId="0" borderId="2" xfId="1" applyFont="1" applyBorder="1" applyAlignment="1">
      <alignment horizontal="center" vertical="top"/>
    </xf>
    <xf numFmtId="0" fontId="4" fillId="0" borderId="11" xfId="1" applyFont="1" applyBorder="1" applyAlignment="1">
      <alignment vertical="top" wrapText="1"/>
    </xf>
    <xf numFmtId="0" fontId="4" fillId="0" borderId="0" xfId="1" applyFont="1" applyBorder="1"/>
    <xf numFmtId="0" fontId="4" fillId="0" borderId="0" xfId="1" applyFont="1" applyBorder="1" applyAlignment="1">
      <alignment vertical="top" wrapText="1"/>
    </xf>
    <xf numFmtId="164" fontId="4" fillId="0" borderId="9" xfId="1" applyNumberFormat="1" applyFont="1" applyBorder="1"/>
    <xf numFmtId="4" fontId="4" fillId="0" borderId="11" xfId="1" applyNumberFormat="1" applyFont="1" applyBorder="1"/>
    <xf numFmtId="0" fontId="4" fillId="0" borderId="3" xfId="1" applyFont="1" applyBorder="1"/>
    <xf numFmtId="0" fontId="4" fillId="0" borderId="3" xfId="1" applyFont="1" applyBorder="1" applyAlignment="1">
      <alignment vertical="top" wrapText="1"/>
    </xf>
    <xf numFmtId="4" fontId="4" fillId="0" borderId="1" xfId="1" applyNumberFormat="1" applyFont="1" applyBorder="1"/>
    <xf numFmtId="0" fontId="4" fillId="0" borderId="0" xfId="1" applyFont="1" applyBorder="1" applyAlignment="1">
      <alignment horizontal="center"/>
    </xf>
    <xf numFmtId="0" fontId="4" fillId="0" borderId="0" xfId="1" applyFont="1" applyBorder="1" applyAlignment="1">
      <alignment horizontal="left"/>
    </xf>
    <xf numFmtId="0" fontId="4" fillId="0" borderId="0" xfId="1" applyFont="1" applyFill="1" applyBorder="1" applyAlignment="1">
      <alignment horizontal="center"/>
    </xf>
    <xf numFmtId="0" fontId="4" fillId="0" borderId="0" xfId="1" applyFont="1" applyFill="1" applyAlignment="1"/>
    <xf numFmtId="0" fontId="7" fillId="0" borderId="0" xfId="3" applyFont="1" applyAlignment="1">
      <alignment horizontal="left"/>
    </xf>
    <xf numFmtId="0" fontId="4" fillId="0" borderId="1" xfId="1" applyFont="1" applyBorder="1" applyAlignment="1">
      <alignment horizontal="left" vertical="top" wrapText="1"/>
    </xf>
    <xf numFmtId="0" fontId="4" fillId="0" borderId="1" xfId="1" applyFont="1" applyBorder="1" applyAlignment="1">
      <alignment horizontal="left"/>
    </xf>
    <xf numFmtId="0" fontId="4" fillId="0" borderId="5" xfId="1" applyFont="1" applyBorder="1" applyAlignment="1">
      <alignment horizontal="left"/>
    </xf>
    <xf numFmtId="0" fontId="4" fillId="0" borderId="6" xfId="1" applyFont="1" applyBorder="1" applyAlignment="1">
      <alignment horizontal="left"/>
    </xf>
    <xf numFmtId="0" fontId="4" fillId="0" borderId="1" xfId="1" applyFont="1" applyBorder="1" applyAlignment="1">
      <alignment horizontal="center" vertical="center" wrapText="1"/>
    </xf>
    <xf numFmtId="0" fontId="4" fillId="0" borderId="4" xfId="1" applyFont="1" applyBorder="1" applyAlignment="1">
      <alignment horizontal="left"/>
    </xf>
    <xf numFmtId="0" fontId="4" fillId="0" borderId="1" xfId="1" applyFont="1" applyBorder="1" applyAlignment="1">
      <alignment horizontal="center"/>
    </xf>
    <xf numFmtId="0" fontId="4" fillId="0" borderId="7" xfId="1" applyFont="1" applyBorder="1" applyAlignment="1">
      <alignment horizontal="center" vertical="top" wrapText="1"/>
    </xf>
    <xf numFmtId="0" fontId="4" fillId="0" borderId="8" xfId="1" applyFont="1" applyBorder="1" applyAlignment="1">
      <alignment horizontal="center" vertical="top" wrapText="1"/>
    </xf>
    <xf numFmtId="0" fontId="6" fillId="0" borderId="2" xfId="1" applyFont="1" applyBorder="1" applyAlignment="1">
      <alignment horizontal="center" vertical="top" wrapText="1"/>
    </xf>
    <xf numFmtId="0" fontId="4" fillId="0" borderId="9" xfId="1" applyFont="1" applyBorder="1" applyAlignment="1">
      <alignment horizontal="center" vertical="top" wrapText="1"/>
    </xf>
    <xf numFmtId="0" fontId="4" fillId="0" borderId="1" xfId="1" applyFont="1" applyBorder="1" applyAlignment="1">
      <alignment horizontal="center" vertical="top" wrapText="1"/>
    </xf>
    <xf numFmtId="0" fontId="5" fillId="0" borderId="0" xfId="1" applyFont="1" applyAlignment="1">
      <alignment horizontal="center"/>
    </xf>
    <xf numFmtId="0" fontId="4" fillId="0" borderId="8" xfId="1" applyFont="1" applyBorder="1" applyAlignment="1">
      <alignment horizontal="left"/>
    </xf>
    <xf numFmtId="0" fontId="4" fillId="0" borderId="3" xfId="1" applyFont="1" applyBorder="1" applyAlignment="1">
      <alignment horizontal="left"/>
    </xf>
    <xf numFmtId="0" fontId="4" fillId="0" borderId="10" xfId="1" applyFont="1" applyBorder="1" applyAlignment="1">
      <alignment horizontal="left"/>
    </xf>
    <xf numFmtId="0" fontId="4" fillId="0" borderId="2" xfId="1" applyFont="1" applyBorder="1" applyAlignment="1">
      <alignment horizontal="center" vertical="center" wrapText="1"/>
    </xf>
    <xf numFmtId="0" fontId="4" fillId="0" borderId="9" xfId="1" applyFont="1" applyBorder="1" applyAlignment="1">
      <alignment horizontal="center" vertical="center" wrapText="1"/>
    </xf>
    <xf numFmtId="0" fontId="4" fillId="0" borderId="5" xfId="1" applyFont="1" applyBorder="1" applyAlignment="1">
      <alignment horizontal="left" vertical="top" wrapText="1"/>
    </xf>
    <xf numFmtId="0" fontId="4" fillId="0" borderId="6" xfId="1" applyFont="1" applyBorder="1" applyAlignment="1">
      <alignment horizontal="left" vertical="top" wrapText="1"/>
    </xf>
    <xf numFmtId="0" fontId="8" fillId="0" borderId="1" xfId="1" applyFont="1" applyBorder="1" applyAlignment="1">
      <alignment vertical="top" wrapText="1"/>
    </xf>
    <xf numFmtId="0" fontId="8" fillId="0" borderId="1" xfId="1" applyFont="1" applyBorder="1" applyAlignment="1">
      <alignment horizontal="center" vertical="top"/>
    </xf>
    <xf numFmtId="1" fontId="8" fillId="0" borderId="1" xfId="1" applyNumberFormat="1" applyFont="1" applyBorder="1" applyAlignment="1">
      <alignment horizontal="center" vertical="top"/>
    </xf>
    <xf numFmtId="43" fontId="8" fillId="0" borderId="1" xfId="1" applyNumberFormat="1" applyFont="1" applyBorder="1" applyAlignment="1">
      <alignment horizontal="right" vertical="top" wrapText="1"/>
    </xf>
    <xf numFmtId="43" fontId="8" fillId="0" borderId="1" xfId="1" applyNumberFormat="1" applyFont="1" applyBorder="1" applyAlignment="1">
      <alignment horizontal="right" vertical="top"/>
    </xf>
    <xf numFmtId="0" fontId="8" fillId="0" borderId="2" xfId="1" applyFont="1" applyBorder="1" applyAlignment="1">
      <alignment vertical="top" wrapText="1"/>
    </xf>
    <xf numFmtId="0" fontId="8" fillId="0" borderId="2" xfId="1" applyFont="1" applyBorder="1" applyAlignment="1">
      <alignment horizontal="center" vertical="top"/>
    </xf>
    <xf numFmtId="1" fontId="8" fillId="0" borderId="2" xfId="1" applyNumberFormat="1" applyFont="1" applyBorder="1" applyAlignment="1">
      <alignment horizontal="center" vertical="top"/>
    </xf>
    <xf numFmtId="43" fontId="8" fillId="0" borderId="2" xfId="1" applyNumberFormat="1" applyFont="1" applyBorder="1" applyAlignment="1">
      <alignment horizontal="right" vertical="top" wrapText="1"/>
    </xf>
    <xf numFmtId="0" fontId="9" fillId="0" borderId="0" xfId="1" applyFont="1" applyAlignment="1">
      <alignment horizontal="left"/>
    </xf>
  </cellXfs>
  <cellStyles count="4">
    <cellStyle name="Гиперссылка" xfId="3" builtinId="8"/>
    <cellStyle name="Обычный" xfId="0" builtinId="0"/>
    <cellStyle name="Обычный 2" xfId="2"/>
    <cellStyle name="Обычный 3"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g.kochetkov@bashtel.ru" TargetMode="External"/></Relationships>
</file>

<file path=xl/worksheets/sheet1.xml><?xml version="1.0" encoding="utf-8"?>
<worksheet xmlns="http://schemas.openxmlformats.org/spreadsheetml/2006/main" xmlns:r="http://schemas.openxmlformats.org/officeDocument/2006/relationships">
  <sheetPr>
    <pageSetUpPr fitToPage="1"/>
  </sheetPr>
  <dimension ref="A1:U30"/>
  <sheetViews>
    <sheetView tabSelected="1" zoomScale="80" zoomScaleNormal="80" workbookViewId="0">
      <selection activeCell="E7" sqref="E7"/>
    </sheetView>
  </sheetViews>
  <sheetFormatPr defaultRowHeight="12.75"/>
  <cols>
    <col min="1" max="1" width="2.85546875" style="3" customWidth="1"/>
    <col min="2" max="2" width="5" style="3" customWidth="1"/>
    <col min="3" max="3" width="7.28515625" style="3" customWidth="1"/>
    <col min="4" max="4" width="23.85546875" style="3" customWidth="1"/>
    <col min="5" max="5" width="46.85546875" style="3" customWidth="1"/>
    <col min="6" max="11" width="9.140625" style="3"/>
    <col min="12" max="12" width="14.140625" style="3" customWidth="1"/>
    <col min="13" max="13" width="14.28515625" style="3" customWidth="1"/>
    <col min="14" max="14" width="15.140625" style="3" customWidth="1"/>
    <col min="15" max="15" width="40.5703125" style="3" customWidth="1"/>
    <col min="16" max="16384" width="9.140625" style="3"/>
  </cols>
  <sheetData>
    <row r="1" spans="1:21">
      <c r="A1" s="1"/>
      <c r="B1" s="1"/>
      <c r="C1" s="1"/>
      <c r="D1" s="1"/>
      <c r="E1" s="1"/>
      <c r="F1" s="1"/>
      <c r="G1" s="1"/>
      <c r="H1" s="1"/>
      <c r="I1" s="1"/>
      <c r="J1" s="1"/>
      <c r="K1" s="1"/>
      <c r="L1" s="1"/>
      <c r="M1" s="1"/>
      <c r="N1" s="1"/>
      <c r="O1" s="2" t="s">
        <v>61</v>
      </c>
      <c r="P1" s="1"/>
      <c r="Q1" s="1"/>
      <c r="R1" s="1"/>
      <c r="S1" s="1"/>
      <c r="T1" s="1"/>
      <c r="U1" s="1"/>
    </row>
    <row r="2" spans="1:21">
      <c r="A2" s="1"/>
      <c r="B2" s="37" t="s">
        <v>0</v>
      </c>
      <c r="C2" s="37"/>
      <c r="D2" s="37"/>
      <c r="E2" s="37"/>
      <c r="F2" s="37"/>
      <c r="G2" s="37"/>
      <c r="H2" s="37"/>
      <c r="I2" s="37"/>
      <c r="J2" s="37"/>
      <c r="K2" s="37"/>
      <c r="L2" s="37"/>
      <c r="M2" s="37"/>
      <c r="N2" s="37"/>
      <c r="O2" s="37"/>
      <c r="P2" s="1"/>
      <c r="Q2" s="1"/>
      <c r="R2" s="1"/>
      <c r="S2" s="1"/>
      <c r="T2" s="1"/>
      <c r="U2" s="1"/>
    </row>
    <row r="3" spans="1:21" ht="15.75">
      <c r="A3" s="1"/>
      <c r="B3" s="1" t="s">
        <v>1</v>
      </c>
      <c r="C3" s="1"/>
      <c r="D3" s="54" t="s">
        <v>59</v>
      </c>
      <c r="E3" s="4"/>
      <c r="F3" s="1"/>
      <c r="G3" s="1"/>
      <c r="H3" s="1"/>
      <c r="I3" s="1"/>
      <c r="J3" s="1"/>
      <c r="K3" s="1"/>
      <c r="L3" s="1"/>
      <c r="M3" s="1"/>
      <c r="N3" s="1"/>
      <c r="O3" s="1"/>
      <c r="P3" s="5"/>
      <c r="Q3" s="1"/>
      <c r="R3" s="1"/>
      <c r="S3" s="1"/>
      <c r="T3" s="1"/>
      <c r="U3" s="1"/>
    </row>
    <row r="4" spans="1:21" ht="30.75" customHeight="1">
      <c r="A4" s="1"/>
      <c r="B4" s="29" t="s">
        <v>2</v>
      </c>
      <c r="C4" s="41" t="s">
        <v>3</v>
      </c>
      <c r="D4" s="29" t="s">
        <v>4</v>
      </c>
      <c r="E4" s="29" t="s">
        <v>5</v>
      </c>
      <c r="F4" s="29" t="s">
        <v>6</v>
      </c>
      <c r="G4" s="31" t="s">
        <v>7</v>
      </c>
      <c r="H4" s="31"/>
      <c r="I4" s="31"/>
      <c r="J4" s="31"/>
      <c r="K4" s="31"/>
      <c r="L4" s="34" t="s">
        <v>28</v>
      </c>
      <c r="M4" s="32" t="s">
        <v>29</v>
      </c>
      <c r="N4" s="36" t="s">
        <v>30</v>
      </c>
      <c r="O4" s="29" t="s">
        <v>8</v>
      </c>
      <c r="P4" s="5"/>
      <c r="Q4" s="1"/>
      <c r="R4" s="1"/>
      <c r="S4" s="1"/>
      <c r="T4" s="1"/>
      <c r="U4" s="1"/>
    </row>
    <row r="5" spans="1:21" ht="80.25" customHeight="1">
      <c r="A5" s="6"/>
      <c r="B5" s="29"/>
      <c r="C5" s="42"/>
      <c r="D5" s="29"/>
      <c r="E5" s="29"/>
      <c r="F5" s="29"/>
      <c r="G5" s="7" t="s">
        <v>9</v>
      </c>
      <c r="H5" s="7" t="s">
        <v>10</v>
      </c>
      <c r="I5" s="7" t="s">
        <v>11</v>
      </c>
      <c r="J5" s="7" t="s">
        <v>12</v>
      </c>
      <c r="K5" s="7" t="s">
        <v>13</v>
      </c>
      <c r="L5" s="35"/>
      <c r="M5" s="33"/>
      <c r="N5" s="36"/>
      <c r="O5" s="29"/>
      <c r="P5" s="6"/>
      <c r="Q5" s="6"/>
      <c r="R5" s="6"/>
      <c r="S5" s="6"/>
      <c r="T5" s="6"/>
      <c r="U5" s="6"/>
    </row>
    <row r="6" spans="1:21">
      <c r="A6" s="1"/>
      <c r="B6" s="8">
        <v>1</v>
      </c>
      <c r="C6" s="8">
        <v>2</v>
      </c>
      <c r="D6" s="8">
        <v>3</v>
      </c>
      <c r="E6" s="8">
        <v>5</v>
      </c>
      <c r="F6" s="8">
        <v>6</v>
      </c>
      <c r="G6" s="8">
        <v>7</v>
      </c>
      <c r="H6" s="8">
        <v>8</v>
      </c>
      <c r="I6" s="8">
        <v>9</v>
      </c>
      <c r="J6" s="8">
        <v>10</v>
      </c>
      <c r="K6" s="8">
        <v>11</v>
      </c>
      <c r="L6" s="8">
        <v>12</v>
      </c>
      <c r="M6" s="8">
        <v>13</v>
      </c>
      <c r="N6" s="8">
        <v>14</v>
      </c>
      <c r="O6" s="8">
        <v>15</v>
      </c>
      <c r="P6" s="1"/>
      <c r="Q6" s="1"/>
      <c r="R6" s="1"/>
      <c r="S6" s="1"/>
      <c r="T6" s="1"/>
      <c r="U6" s="1"/>
    </row>
    <row r="7" spans="1:21" ht="239.25" customHeight="1">
      <c r="A7" s="1"/>
      <c r="B7" s="9">
        <v>1</v>
      </c>
      <c r="C7" s="9"/>
      <c r="D7" s="45" t="s">
        <v>35</v>
      </c>
      <c r="E7" s="45" t="s">
        <v>38</v>
      </c>
      <c r="F7" s="46" t="s">
        <v>14</v>
      </c>
      <c r="G7" s="47"/>
      <c r="H7" s="47">
        <v>18</v>
      </c>
      <c r="I7" s="47"/>
      <c r="J7" s="47"/>
      <c r="K7" s="47">
        <f>SUM(G7:J7)</f>
        <v>18</v>
      </c>
      <c r="L7" s="48">
        <v>30833.46666666666</v>
      </c>
      <c r="M7" s="48">
        <f>L7*K7</f>
        <v>555002.39999999991</v>
      </c>
      <c r="N7" s="49">
        <f>M7*1.18</f>
        <v>654902.83199999982</v>
      </c>
      <c r="O7" s="10" t="s">
        <v>58</v>
      </c>
      <c r="P7" s="1"/>
      <c r="Q7" s="1"/>
      <c r="R7" s="1"/>
      <c r="S7" s="1"/>
      <c r="T7" s="1"/>
      <c r="U7" s="1"/>
    </row>
    <row r="8" spans="1:21" ht="33.75" customHeight="1">
      <c r="A8" s="1"/>
      <c r="B8" s="11">
        <v>2</v>
      </c>
      <c r="C8" s="11"/>
      <c r="D8" s="50" t="s">
        <v>36</v>
      </c>
      <c r="E8" s="50" t="s">
        <v>37</v>
      </c>
      <c r="F8" s="51" t="s">
        <v>14</v>
      </c>
      <c r="G8" s="52"/>
      <c r="H8" s="52">
        <v>1</v>
      </c>
      <c r="I8" s="52"/>
      <c r="J8" s="52"/>
      <c r="K8" s="47">
        <f t="shared" ref="K8:K13" si="0">SUM(G8:J8)</f>
        <v>1</v>
      </c>
      <c r="L8" s="53">
        <v>59373.46666666666</v>
      </c>
      <c r="M8" s="48">
        <f t="shared" ref="M8:M13" si="1">L8*K8</f>
        <v>59373.46666666666</v>
      </c>
      <c r="N8" s="49">
        <f t="shared" ref="N8:N13" si="2">M8*1.18</f>
        <v>70060.690666666662</v>
      </c>
      <c r="O8" s="12" t="s">
        <v>52</v>
      </c>
      <c r="P8" s="1"/>
      <c r="Q8" s="1"/>
      <c r="R8" s="1"/>
      <c r="S8" s="1"/>
      <c r="T8" s="1"/>
      <c r="U8" s="1"/>
    </row>
    <row r="9" spans="1:21" ht="95.25" customHeight="1">
      <c r="A9" s="1"/>
      <c r="B9" s="9">
        <v>3</v>
      </c>
      <c r="C9" s="9"/>
      <c r="D9" s="45" t="s">
        <v>39</v>
      </c>
      <c r="E9" s="45" t="s">
        <v>37</v>
      </c>
      <c r="F9" s="46" t="s">
        <v>14</v>
      </c>
      <c r="G9" s="47"/>
      <c r="H9" s="47">
        <v>9</v>
      </c>
      <c r="I9" s="47"/>
      <c r="J9" s="47"/>
      <c r="K9" s="47">
        <f t="shared" si="0"/>
        <v>9</v>
      </c>
      <c r="L9" s="48">
        <v>67473.46666666666</v>
      </c>
      <c r="M9" s="48">
        <f t="shared" si="1"/>
        <v>607261.19999999995</v>
      </c>
      <c r="N9" s="49">
        <f t="shared" si="2"/>
        <v>716568.2159999999</v>
      </c>
      <c r="O9" s="25" t="s">
        <v>57</v>
      </c>
      <c r="P9" s="1"/>
      <c r="Q9" s="1"/>
      <c r="R9" s="1"/>
      <c r="S9" s="1"/>
      <c r="T9" s="1"/>
      <c r="U9" s="1"/>
    </row>
    <row r="10" spans="1:21" ht="135" customHeight="1">
      <c r="A10" s="1"/>
      <c r="B10" s="9">
        <v>4</v>
      </c>
      <c r="C10" s="9"/>
      <c r="D10" s="45" t="s">
        <v>40</v>
      </c>
      <c r="E10" s="45" t="s">
        <v>41</v>
      </c>
      <c r="F10" s="46" t="s">
        <v>14</v>
      </c>
      <c r="G10" s="47"/>
      <c r="H10" s="47">
        <v>10</v>
      </c>
      <c r="I10" s="47"/>
      <c r="J10" s="47"/>
      <c r="K10" s="47">
        <f t="shared" si="0"/>
        <v>10</v>
      </c>
      <c r="L10" s="48">
        <v>31000</v>
      </c>
      <c r="M10" s="48">
        <f t="shared" si="1"/>
        <v>310000</v>
      </c>
      <c r="N10" s="49">
        <f t="shared" si="2"/>
        <v>365800</v>
      </c>
      <c r="O10" s="25" t="s">
        <v>55</v>
      </c>
      <c r="P10" s="1"/>
      <c r="Q10" s="1"/>
      <c r="R10" s="1"/>
      <c r="S10" s="1"/>
      <c r="T10" s="1"/>
      <c r="U10" s="1"/>
    </row>
    <row r="11" spans="1:21" ht="47.25">
      <c r="A11" s="1"/>
      <c r="B11" s="9">
        <v>5</v>
      </c>
      <c r="C11" s="9"/>
      <c r="D11" s="45" t="s">
        <v>46</v>
      </c>
      <c r="E11" s="45" t="s">
        <v>47</v>
      </c>
      <c r="F11" s="51" t="s">
        <v>14</v>
      </c>
      <c r="G11" s="47"/>
      <c r="H11" s="47">
        <v>2</v>
      </c>
      <c r="I11" s="47"/>
      <c r="J11" s="47"/>
      <c r="K11" s="47">
        <f t="shared" si="0"/>
        <v>2</v>
      </c>
      <c r="L11" s="48">
        <v>69173.46666666666</v>
      </c>
      <c r="M11" s="48">
        <f t="shared" si="1"/>
        <v>138346.93333333332</v>
      </c>
      <c r="N11" s="49">
        <f t="shared" si="2"/>
        <v>163249.38133333329</v>
      </c>
      <c r="O11" s="25" t="s">
        <v>53</v>
      </c>
      <c r="P11" s="1"/>
      <c r="Q11" s="1"/>
      <c r="R11" s="1"/>
      <c r="S11" s="1"/>
      <c r="T11" s="1"/>
      <c r="U11" s="1"/>
    </row>
    <row r="12" spans="1:21" ht="69.75" customHeight="1">
      <c r="A12" s="1"/>
      <c r="B12" s="9">
        <v>6</v>
      </c>
      <c r="C12" s="9"/>
      <c r="D12" s="45" t="s">
        <v>42</v>
      </c>
      <c r="E12" s="45" t="s">
        <v>43</v>
      </c>
      <c r="F12" s="51" t="s">
        <v>14</v>
      </c>
      <c r="G12" s="47"/>
      <c r="H12" s="47">
        <v>2</v>
      </c>
      <c r="I12" s="47"/>
      <c r="J12" s="47"/>
      <c r="K12" s="47">
        <f t="shared" si="0"/>
        <v>2</v>
      </c>
      <c r="L12" s="48">
        <v>421025</v>
      </c>
      <c r="M12" s="48">
        <f t="shared" si="1"/>
        <v>842050</v>
      </c>
      <c r="N12" s="49">
        <f t="shared" si="2"/>
        <v>993619</v>
      </c>
      <c r="O12" s="25" t="s">
        <v>56</v>
      </c>
      <c r="P12" s="1"/>
      <c r="Q12" s="1"/>
      <c r="R12" s="1"/>
      <c r="S12" s="1"/>
      <c r="T12" s="1"/>
      <c r="U12" s="1"/>
    </row>
    <row r="13" spans="1:21" ht="78.75">
      <c r="A13" s="1"/>
      <c r="B13" s="9">
        <v>7</v>
      </c>
      <c r="C13" s="9"/>
      <c r="D13" s="45" t="s">
        <v>44</v>
      </c>
      <c r="E13" s="45" t="s">
        <v>45</v>
      </c>
      <c r="F13" s="46" t="s">
        <v>14</v>
      </c>
      <c r="G13" s="47"/>
      <c r="H13" s="47">
        <v>1</v>
      </c>
      <c r="I13" s="47"/>
      <c r="J13" s="47"/>
      <c r="K13" s="47">
        <f t="shared" si="0"/>
        <v>1</v>
      </c>
      <c r="L13" s="48">
        <v>787966</v>
      </c>
      <c r="M13" s="48">
        <f t="shared" si="1"/>
        <v>787966</v>
      </c>
      <c r="N13" s="49">
        <f t="shared" si="2"/>
        <v>929799.88</v>
      </c>
      <c r="O13" s="25" t="s">
        <v>54</v>
      </c>
      <c r="P13" s="1"/>
      <c r="Q13" s="1"/>
      <c r="R13" s="1"/>
      <c r="S13" s="1"/>
      <c r="T13" s="1"/>
      <c r="U13" s="1"/>
    </row>
    <row r="14" spans="1:21">
      <c r="A14" s="1"/>
      <c r="B14" s="13"/>
      <c r="C14" s="13"/>
      <c r="D14" s="14"/>
      <c r="E14" s="14"/>
      <c r="F14" s="13"/>
      <c r="G14" s="13"/>
      <c r="H14" s="13"/>
      <c r="I14" s="13"/>
      <c r="J14" s="13"/>
      <c r="K14" s="13"/>
      <c r="L14" s="13"/>
      <c r="M14" s="15">
        <f>SUM(M7:M13)</f>
        <v>3300000</v>
      </c>
      <c r="N14" s="16">
        <f>SUM(N7:N13)</f>
        <v>3893999.9999999991</v>
      </c>
      <c r="O14" s="14"/>
      <c r="P14" s="1"/>
      <c r="Q14" s="1"/>
      <c r="R14" s="1"/>
      <c r="S14" s="1"/>
      <c r="T14" s="1"/>
      <c r="U14" s="1"/>
    </row>
    <row r="15" spans="1:21">
      <c r="A15" s="1"/>
      <c r="B15" s="17"/>
      <c r="C15" s="17"/>
      <c r="D15" s="18"/>
      <c r="E15" s="18"/>
      <c r="F15" s="17"/>
      <c r="G15" s="17"/>
      <c r="H15" s="17"/>
      <c r="I15" s="17"/>
      <c r="J15" s="17"/>
      <c r="K15" s="17"/>
      <c r="L15" s="17"/>
      <c r="M15" s="17" t="s">
        <v>15</v>
      </c>
      <c r="N15" s="19">
        <f>N14-M14</f>
        <v>593999.99999999907</v>
      </c>
      <c r="O15" s="14"/>
      <c r="P15" s="1"/>
      <c r="Q15" s="1"/>
      <c r="R15" s="1"/>
      <c r="S15" s="1"/>
      <c r="T15" s="1"/>
      <c r="U15" s="1"/>
    </row>
    <row r="16" spans="1:21">
      <c r="A16" s="1"/>
      <c r="B16" s="30" t="s">
        <v>51</v>
      </c>
      <c r="C16" s="27"/>
      <c r="D16" s="27"/>
      <c r="E16" s="27"/>
      <c r="F16" s="27"/>
      <c r="G16" s="27"/>
      <c r="H16" s="27"/>
      <c r="I16" s="27"/>
      <c r="J16" s="27"/>
      <c r="K16" s="27"/>
      <c r="L16" s="27"/>
      <c r="M16" s="27"/>
      <c r="N16" s="27"/>
      <c r="O16" s="28"/>
      <c r="P16" s="1"/>
      <c r="Q16" s="1"/>
      <c r="R16" s="1"/>
      <c r="S16" s="1"/>
      <c r="T16" s="1"/>
      <c r="U16" s="1"/>
    </row>
    <row r="17" spans="1:21">
      <c r="A17" s="1"/>
      <c r="B17" s="38" t="s">
        <v>16</v>
      </c>
      <c r="C17" s="39"/>
      <c r="D17" s="39"/>
      <c r="E17" s="39"/>
      <c r="F17" s="39"/>
      <c r="G17" s="39"/>
      <c r="H17" s="39"/>
      <c r="I17" s="39"/>
      <c r="J17" s="39"/>
      <c r="K17" s="39"/>
      <c r="L17" s="39"/>
      <c r="M17" s="39"/>
      <c r="N17" s="39"/>
      <c r="O17" s="40"/>
      <c r="P17" s="1"/>
      <c r="Q17" s="1"/>
      <c r="R17" s="1"/>
      <c r="S17" s="1"/>
      <c r="T17" s="1"/>
      <c r="U17" s="1"/>
    </row>
    <row r="18" spans="1:21">
      <c r="A18" s="1"/>
      <c r="B18" s="26" t="s">
        <v>31</v>
      </c>
      <c r="C18" s="26"/>
      <c r="D18" s="26"/>
      <c r="E18" s="27" t="s">
        <v>60</v>
      </c>
      <c r="F18" s="27"/>
      <c r="G18" s="27"/>
      <c r="H18" s="27"/>
      <c r="I18" s="27"/>
      <c r="J18" s="27"/>
      <c r="K18" s="27"/>
      <c r="L18" s="27"/>
      <c r="M18" s="27"/>
      <c r="N18" s="27"/>
      <c r="O18" s="28"/>
      <c r="P18" s="1"/>
      <c r="Q18" s="1"/>
      <c r="R18" s="1"/>
      <c r="S18" s="1"/>
      <c r="T18" s="1"/>
      <c r="U18" s="1"/>
    </row>
    <row r="19" spans="1:21" ht="29.25" customHeight="1">
      <c r="A19" s="1"/>
      <c r="B19" s="26" t="s">
        <v>17</v>
      </c>
      <c r="C19" s="26"/>
      <c r="D19" s="26"/>
      <c r="E19" s="43" t="s">
        <v>18</v>
      </c>
      <c r="F19" s="43"/>
      <c r="G19" s="43"/>
      <c r="H19" s="43"/>
      <c r="I19" s="43"/>
      <c r="J19" s="43"/>
      <c r="K19" s="43"/>
      <c r="L19" s="43"/>
      <c r="M19" s="43"/>
      <c r="N19" s="43"/>
      <c r="O19" s="44"/>
      <c r="P19" s="14"/>
      <c r="Q19" s="14"/>
      <c r="R19" s="14"/>
      <c r="S19" s="14"/>
      <c r="T19" s="14"/>
      <c r="U19" s="14"/>
    </row>
    <row r="20" spans="1:21">
      <c r="A20" s="1"/>
      <c r="B20" s="26" t="s">
        <v>19</v>
      </c>
      <c r="C20" s="26"/>
      <c r="D20" s="26"/>
      <c r="E20" s="26" t="s">
        <v>48</v>
      </c>
      <c r="F20" s="26"/>
      <c r="G20" s="26"/>
      <c r="H20" s="26"/>
      <c r="I20" s="26"/>
      <c r="J20" s="26"/>
      <c r="K20" s="26"/>
      <c r="L20" s="26"/>
      <c r="M20" s="26"/>
      <c r="N20" s="26"/>
      <c r="O20" s="26"/>
      <c r="P20" s="1"/>
      <c r="Q20" s="1"/>
      <c r="R20" s="1"/>
      <c r="S20" s="1"/>
      <c r="T20" s="1"/>
      <c r="U20" s="1"/>
    </row>
    <row r="21" spans="1:21">
      <c r="A21" s="1"/>
      <c r="B21" s="30" t="s">
        <v>20</v>
      </c>
      <c r="C21" s="27"/>
      <c r="D21" s="28"/>
      <c r="E21" s="27" t="s">
        <v>49</v>
      </c>
      <c r="F21" s="27"/>
      <c r="G21" s="27"/>
      <c r="H21" s="27"/>
      <c r="I21" s="27"/>
      <c r="J21" s="27"/>
      <c r="K21" s="27"/>
      <c r="L21" s="27"/>
      <c r="M21" s="27"/>
      <c r="N21" s="27"/>
      <c r="O21" s="28"/>
      <c r="P21" s="1"/>
      <c r="Q21" s="1"/>
      <c r="R21" s="1"/>
      <c r="S21" s="1"/>
      <c r="T21" s="1"/>
      <c r="U21" s="1"/>
    </row>
    <row r="22" spans="1:21">
      <c r="A22" s="1"/>
      <c r="B22" s="30" t="s">
        <v>21</v>
      </c>
      <c r="C22" s="27"/>
      <c r="D22" s="28"/>
      <c r="E22" s="27" t="s">
        <v>50</v>
      </c>
      <c r="F22" s="27"/>
      <c r="G22" s="27"/>
      <c r="H22" s="27"/>
      <c r="I22" s="27"/>
      <c r="J22" s="27"/>
      <c r="K22" s="27"/>
      <c r="L22" s="27"/>
      <c r="M22" s="27"/>
      <c r="N22" s="27"/>
      <c r="O22" s="28"/>
      <c r="P22" s="1"/>
      <c r="Q22" s="1"/>
      <c r="R22" s="1"/>
      <c r="S22" s="1"/>
      <c r="T22" s="1"/>
      <c r="U22" s="1"/>
    </row>
    <row r="23" spans="1:21">
      <c r="A23" s="1"/>
      <c r="B23" s="26" t="s">
        <v>22</v>
      </c>
      <c r="C23" s="26"/>
      <c r="D23" s="26"/>
      <c r="E23" s="27" t="s">
        <v>27</v>
      </c>
      <c r="F23" s="27"/>
      <c r="G23" s="27"/>
      <c r="H23" s="27"/>
      <c r="I23" s="27"/>
      <c r="J23" s="27"/>
      <c r="K23" s="27"/>
      <c r="L23" s="27"/>
      <c r="M23" s="27"/>
      <c r="N23" s="27"/>
      <c r="O23" s="28"/>
      <c r="P23" s="1"/>
    </row>
    <row r="24" spans="1:21">
      <c r="A24" s="1"/>
      <c r="B24" s="26" t="s">
        <v>23</v>
      </c>
      <c r="C24" s="26"/>
      <c r="D24" s="26"/>
      <c r="E24" s="27" t="s">
        <v>27</v>
      </c>
      <c r="F24" s="27"/>
      <c r="G24" s="27"/>
      <c r="H24" s="27"/>
      <c r="I24" s="27"/>
      <c r="J24" s="27"/>
      <c r="K24" s="27"/>
      <c r="L24" s="27"/>
      <c r="M24" s="27"/>
      <c r="N24" s="27"/>
      <c r="O24" s="28"/>
      <c r="P24" s="1"/>
    </row>
    <row r="25" spans="1:21">
      <c r="A25" s="1"/>
      <c r="B25" s="20"/>
      <c r="C25" s="20"/>
      <c r="D25" s="20"/>
      <c r="E25" s="21"/>
      <c r="F25" s="21"/>
      <c r="G25" s="21"/>
      <c r="H25" s="21"/>
      <c r="I25" s="21"/>
      <c r="J25" s="21"/>
      <c r="K25" s="21"/>
      <c r="L25" s="21"/>
      <c r="M25" s="21"/>
      <c r="N25" s="21"/>
      <c r="O25" s="21"/>
      <c r="P25" s="1"/>
    </row>
    <row r="26" spans="1:21">
      <c r="A26" s="22"/>
      <c r="B26" s="23"/>
      <c r="C26" s="23"/>
      <c r="D26" s="23"/>
      <c r="E26" s="23"/>
      <c r="F26" s="23"/>
      <c r="G26" s="23"/>
      <c r="H26" s="23"/>
      <c r="I26" s="23"/>
      <c r="J26" s="1"/>
      <c r="K26" s="1"/>
      <c r="L26" s="1"/>
      <c r="M26" s="1"/>
      <c r="N26" s="1"/>
      <c r="O26" s="1"/>
      <c r="P26" s="1"/>
    </row>
    <row r="27" spans="1:21">
      <c r="A27" s="1"/>
      <c r="B27" s="1" t="s">
        <v>24</v>
      </c>
      <c r="C27" s="1"/>
      <c r="D27" s="1"/>
      <c r="E27" s="1"/>
      <c r="F27" s="1"/>
      <c r="G27" s="1"/>
      <c r="H27" s="1"/>
      <c r="I27" s="1"/>
      <c r="J27" s="1"/>
      <c r="K27" s="1"/>
      <c r="L27" s="1"/>
      <c r="M27" s="1"/>
      <c r="N27" s="1"/>
      <c r="O27" s="1"/>
      <c r="P27" s="1"/>
    </row>
    <row r="28" spans="1:21">
      <c r="A28" s="1"/>
      <c r="B28" s="1"/>
      <c r="C28" s="1"/>
      <c r="D28" s="5" t="s">
        <v>32</v>
      </c>
      <c r="E28" s="1"/>
      <c r="F28" s="1"/>
      <c r="G28" s="1"/>
      <c r="H28" s="1"/>
      <c r="I28" s="1"/>
      <c r="J28" s="1"/>
      <c r="K28" s="1"/>
      <c r="L28" s="1"/>
      <c r="M28" s="1"/>
      <c r="N28" s="1"/>
      <c r="O28" s="1"/>
      <c r="P28" s="1"/>
    </row>
    <row r="29" spans="1:21">
      <c r="A29" s="1"/>
      <c r="B29" s="1" t="s">
        <v>25</v>
      </c>
      <c r="C29" s="1"/>
      <c r="D29" s="5" t="s">
        <v>33</v>
      </c>
      <c r="E29" s="1"/>
      <c r="F29" s="1"/>
      <c r="G29" s="1"/>
      <c r="H29" s="1"/>
      <c r="I29" s="1"/>
      <c r="J29" s="1"/>
      <c r="K29" s="1"/>
      <c r="L29" s="1"/>
      <c r="M29" s="1"/>
      <c r="N29" s="1"/>
      <c r="O29" s="1"/>
      <c r="P29" s="1"/>
    </row>
    <row r="30" spans="1:21">
      <c r="A30" s="1"/>
      <c r="B30" s="1" t="s">
        <v>26</v>
      </c>
      <c r="C30" s="1"/>
      <c r="D30" s="24" t="s">
        <v>34</v>
      </c>
      <c r="E30" s="1"/>
      <c r="F30" s="1"/>
      <c r="G30" s="1"/>
      <c r="H30" s="1"/>
      <c r="I30" s="1"/>
      <c r="J30" s="1"/>
      <c r="K30" s="1"/>
      <c r="L30" s="1"/>
      <c r="M30" s="1"/>
      <c r="N30" s="1"/>
      <c r="O30" s="1"/>
      <c r="P30" s="1"/>
    </row>
  </sheetData>
  <mergeCells count="27">
    <mergeCell ref="B24:D24"/>
    <mergeCell ref="N4:N5"/>
    <mergeCell ref="B2:O2"/>
    <mergeCell ref="B19:D19"/>
    <mergeCell ref="B18:D18"/>
    <mergeCell ref="B17:O17"/>
    <mergeCell ref="B22:D22"/>
    <mergeCell ref="B4:B5"/>
    <mergeCell ref="B20:D20"/>
    <mergeCell ref="E20:O20"/>
    <mergeCell ref="C4:C5"/>
    <mergeCell ref="E18:O18"/>
    <mergeCell ref="E24:O24"/>
    <mergeCell ref="E19:O19"/>
    <mergeCell ref="E22:O22"/>
    <mergeCell ref="E23:O23"/>
    <mergeCell ref="B23:D23"/>
    <mergeCell ref="E21:O21"/>
    <mergeCell ref="D4:D5"/>
    <mergeCell ref="O4:O5"/>
    <mergeCell ref="B16:O16"/>
    <mergeCell ref="B21:D21"/>
    <mergeCell ref="E4:E5"/>
    <mergeCell ref="F4:F5"/>
    <mergeCell ref="G4:K4"/>
    <mergeCell ref="M4:M5"/>
    <mergeCell ref="L4:L5"/>
  </mergeCells>
  <hyperlinks>
    <hyperlink ref="D30" r:id="rId1"/>
  </hyperlinks>
  <pageMargins left="0.19685039370078741" right="0.19685039370078741" top="0.19685039370078741" bottom="0.19685039370078741" header="0.31496062992125984" footer="0.31496062992125984"/>
  <pageSetup paperSize="9" scale="53"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2016-03-23T12:27:10Z</dcterms:modified>
</cp:coreProperties>
</file>