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825" windowWidth="15480" windowHeight="6315"/>
  </bookViews>
  <sheets>
    <sheet name="Лист1" sheetId="1" r:id="rId1"/>
    <sheet name="XLR_NoRangeSheet" sheetId="2" state="veryHidden" r:id="rId2"/>
  </sheets>
  <definedNames>
    <definedName name="Query1">Лист1!$A$7:$J$22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Лист1!$A$28:$J$28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8" i="1"/>
  <c r="J9"/>
  <c r="J10"/>
  <c r="J11"/>
  <c r="J12"/>
  <c r="J13"/>
  <c r="J14"/>
  <c r="J15"/>
  <c r="J16"/>
  <c r="J17"/>
  <c r="J18"/>
  <c r="J19"/>
  <c r="J20"/>
  <c r="J21"/>
  <c r="J7"/>
  <c r="I22" l="1"/>
  <c r="B5" i="2"/>
  <c r="J23" i="1" l="1"/>
  <c r="J22"/>
</calcChain>
</file>

<file path=xl/sharedStrings.xml><?xml version="1.0" encoding="utf-8"?>
<sst xmlns="http://schemas.openxmlformats.org/spreadsheetml/2006/main" count="87" uniqueCount="63">
  <si>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</si>
  <si>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</si>
  <si>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</si>
  <si>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</si>
  <si>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Контактное лицо по тех. Вопросам</t>
  </si>
  <si>
    <t>СПЕЦИФИКАЦИЯ</t>
  </si>
  <si>
    <t>Eд.изм</t>
  </si>
  <si>
    <t>Количество</t>
  </si>
  <si>
    <t>3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</si>
  <si>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</si>
  <si>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</si>
  <si>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</si>
  <si>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</si>
  <si>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</si>
  <si>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</si>
  <si>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</si>
  <si>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</si>
  <si>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</si>
  <si>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оборудования  DWDM</t>
  </si>
  <si>
    <t>, тел. , эл.почта:</t>
  </si>
  <si>
    <t/>
  </si>
  <si>
    <t>01.12.2014</t>
  </si>
  <si>
    <t>Бадьина Лилия Альбертовна</t>
  </si>
  <si>
    <t>(347)221-57-43</t>
  </si>
  <si>
    <t>КАБЕЛЬ 15454-M-USBCBL</t>
  </si>
  <si>
    <t>Кабель USB для определения пассивных устройств</t>
  </si>
  <si>
    <t>шт</t>
  </si>
  <si>
    <t>КОМПЕНСАТОР ДИСПЕРСИИ 15216-DCU-1350</t>
  </si>
  <si>
    <t>Компенсатор дисперсии DCU, 1350 пс/нм</t>
  </si>
  <si>
    <t>ПОДДЕРЖКА СЕРВИСНАЯ CON-SNT-15216MDO</t>
  </si>
  <si>
    <t>Сертификат технической поддержки типа 8x5xNBD</t>
  </si>
  <si>
    <t>ПОДДЕРЖКА СЕРВИСНАЯ CON-SNT-15454SM2</t>
  </si>
  <si>
    <t>ПОДДЕРЖКА СЕРВИСНАЯ CON-SNT-N10GSRM</t>
  </si>
  <si>
    <t>ПАТЧ-ПАНЕЛЬ ОПТИЧЕСКАЯ 15454-PP-4-SMR</t>
  </si>
  <si>
    <t>Патч-панель оптическая для подключения 4-х направлений</t>
  </si>
  <si>
    <t>ТРАНСИВЕР ONS-XC-10G-SR-MM</t>
  </si>
  <si>
    <t>Оптический трансивер XFP - 10GB, разъем LC, 850 nm, SR, MM</t>
  </si>
  <si>
    <t>ТРАНСИВЕР КАНАЛА УПРАВЛЕНИЯ ONS-SE-155-1510</t>
  </si>
  <si>
    <t>Трансивер канала управления SFP - ОС3/STM1 CWDM, разъем LC,1510 нм</t>
  </si>
  <si>
    <t>МУЛЬТИПЛЕКСОР ПЕРЕНАСТРАИВАЕМЫЙ 15454-SMR2-LIC</t>
  </si>
  <si>
    <t>Мультиплексор ввода/вывода для ONS15454, C-диапазон, 10 лицензированных длин волн</t>
  </si>
  <si>
    <t>ПАТЧ-КОРД, 8 OB 15454-МРО-МРО-2</t>
  </si>
  <si>
    <t>Патч-корд оптический, 8-ми волоконный, 2м</t>
  </si>
  <si>
    <t>МУЛЬТИПЛЕКСОР ПАССИВНЫЙ 15216-EF-ODD-LIC</t>
  </si>
  <si>
    <t>Пассивный MUX/DEMUX для подключения оптических каналов</t>
  </si>
  <si>
    <t>КОМПЕНСАТОР ДИСПЕРСИИ 15216-DCU-750=</t>
  </si>
  <si>
    <t>Компенсатор дисперсии DCU, 750 пс/нм</t>
  </si>
  <si>
    <t>ПОДДЕРЖКА СЕРВИСНАЯ CON-SNT-4PP4SMR</t>
  </si>
  <si>
    <t>ПОДДЕРЖКА СЕРВИСНАЯ CON-SNT-1551510</t>
  </si>
  <si>
    <t xml:space="preserve">ЛОТ </t>
  </si>
  <si>
    <t>Срок поставки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</si>
  <si>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</si>
  <si>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</si>
  <si>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</si>
  <si>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</si>
  <si>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</si>
  <si>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</si>
  <si>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r>
      <t xml:space="preserve">Предельная сумма лота составляет:       </t>
    </r>
    <r>
      <rPr>
        <b/>
        <u/>
        <sz val="11"/>
        <color theme="1"/>
        <rFont val="Calibri"/>
        <family val="2"/>
        <charset val="204"/>
        <scheme val="minor"/>
      </rPr>
      <t xml:space="preserve"> 8 481 462,4 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</si>
  <si>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1 сентября 2014г</t>
  </si>
  <si>
    <t>Дельмухаметов Олег Равилевич  тел. (347)221-54-75, эл.почта: Delmukhametov@bashtel.ru</t>
  </si>
  <si>
    <t>Приложение №1</t>
  </si>
  <si>
    <t xml:space="preserve">Поставщик обязан предоставить вместе с Товаром следующие сопроводительные документы:
1) Паспорт ; Техническое описание поставляемого Товара; Инструкция на русском языке;
2)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3 лет; Техническая поддержка на оборудование должна предоставляться до 01.07.2016 г.                                                                                                                                                                                                                              4) После заключения договора, поставщик должен предоставить сертификат расширенной гарантии Cisco с указанием количества и состава оборудования (Product ID).                                                                                                                                                                                                                                                                                   5) Поставщик должен быть авторизированным партнером Cisco Systems; поставщик должен предоставить письмо авторизации                                                                                                                           </t>
  </si>
  <si>
    <t>ПОДДЕРЖКА СЕРВИСНАЯ CON-SNT-151216-DCU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</si>
</sst>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6" fillId="0" borderId="1" xfId="0" applyFont="1" applyBorder="1" applyAlignment="1">
      <alignment vertical="center"/>
    </xf>
    <xf numFmtId="0" fontId="0" fillId="0" borderId="0" xfId="0" applyBorder="1" applyAlignment="1">
      <alignment horizontal="right"/>
    </xf>
    <xf numFmtId="49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9" fontId="0" fillId="0" borderId="2" xfId="0" applyNumberFormat="1" applyBorder="1"/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35"/>
  <sheetViews>
    <sheetView tabSelected="1" topLeftCell="C19" workbookViewId="0">
      <selection activeCell="D28" sqref="D28:J28"/>
    </sheetView>
  </sheetViews>
  <sheetFormatPr defaultRowHeight="15"/>
  <cols>
    <col min="1" max="1" width="0.85546875" customWidth="1"/>
    <col min="2" max="2" width="8.42578125" customWidth="1"/>
    <col min="3" max="3" width="47.28515625" customWidth="1"/>
    <col min="4" max="4" width="48.28515625" customWidth="1"/>
    <col min="5" max="5" width="4.42578125" customWidth="1"/>
    <col min="8" max="8" width="20.28515625" customWidth="1"/>
    <col min="9" max="9" width="16.85546875" customWidth="1"/>
    <col min="10" max="10" width="17.7109375" customWidth="1"/>
  </cols>
  <sheetData>
    <row r="1" spans="1:15">
      <c r="J1" s="16" t="s">
        <v>60</v>
      </c>
    </row>
    <row r="2" spans="1:15">
      <c r="B2" s="34" t="s">
        <v>5</v>
      </c>
      <c r="C2" s="34"/>
      <c r="D2" s="34"/>
      <c r="E2" s="34"/>
      <c r="F2" s="34"/>
      <c r="G2" s="34"/>
      <c r="H2" s="34"/>
      <c r="I2" s="34"/>
      <c r="J2" s="34"/>
    </row>
    <row r="3" spans="1:15">
      <c r="B3" t="s">
        <v>49</v>
      </c>
      <c r="C3" s="9" t="s">
        <v>18</v>
      </c>
      <c r="D3" s="15"/>
      <c r="J3" s="16"/>
    </row>
    <row r="4" spans="1:15" ht="15" customHeight="1">
      <c r="B4" s="36" t="s">
        <v>0</v>
      </c>
      <c r="C4" s="36" t="s">
        <v>13</v>
      </c>
      <c r="D4" s="36" t="s">
        <v>1</v>
      </c>
      <c r="E4" s="36" t="s">
        <v>6</v>
      </c>
      <c r="F4" s="37" t="s">
        <v>7</v>
      </c>
      <c r="G4" s="37"/>
      <c r="H4" s="40" t="s">
        <v>9</v>
      </c>
      <c r="I4" s="38" t="s">
        <v>10</v>
      </c>
      <c r="J4" s="42" t="s">
        <v>14</v>
      </c>
    </row>
    <row r="5" spans="1:15" s="5" customFormat="1" ht="38.25" customHeight="1">
      <c r="B5" s="36"/>
      <c r="C5" s="36"/>
      <c r="D5" s="36"/>
      <c r="E5" s="36"/>
      <c r="F5" s="4" t="s">
        <v>8</v>
      </c>
      <c r="G5" s="4" t="s">
        <v>12</v>
      </c>
      <c r="H5" s="41"/>
      <c r="I5" s="39"/>
      <c r="J5" s="42"/>
    </row>
    <row r="6" spans="1:15">
      <c r="B6" s="1">
        <v>1</v>
      </c>
      <c r="C6" s="1">
        <v>2</v>
      </c>
      <c r="D6" s="1">
        <v>3</v>
      </c>
      <c r="E6" s="1">
        <v>4</v>
      </c>
      <c r="F6" s="8">
        <v>5</v>
      </c>
      <c r="G6" s="1">
        <v>6</v>
      </c>
      <c r="H6" s="8">
        <v>7</v>
      </c>
      <c r="I6" s="8">
        <v>8</v>
      </c>
      <c r="J6" s="8">
        <v>9</v>
      </c>
    </row>
    <row r="7" spans="1:15" ht="16.5" customHeight="1">
      <c r="A7" s="11"/>
      <c r="B7" s="10">
        <v>1</v>
      </c>
      <c r="C7" s="2" t="s">
        <v>24</v>
      </c>
      <c r="D7" s="2" t="s">
        <v>25</v>
      </c>
      <c r="E7" s="6" t="s">
        <v>26</v>
      </c>
      <c r="F7" s="29">
        <v>6</v>
      </c>
      <c r="G7" s="29">
        <v>6</v>
      </c>
      <c r="H7" s="7">
        <v>3418</v>
      </c>
      <c r="I7" s="7">
        <v>20508</v>
      </c>
      <c r="J7" s="30">
        <f>I7*1.18</f>
        <v>24199.439999999999</v>
      </c>
    </row>
    <row r="8" spans="1:15">
      <c r="A8" s="11"/>
      <c r="B8" s="10">
        <v>2</v>
      </c>
      <c r="C8" s="2" t="s">
        <v>27</v>
      </c>
      <c r="D8" s="2" t="s">
        <v>28</v>
      </c>
      <c r="E8" s="6" t="s">
        <v>26</v>
      </c>
      <c r="F8" s="29">
        <v>2</v>
      </c>
      <c r="G8" s="29">
        <v>2</v>
      </c>
      <c r="H8" s="7">
        <v>256600</v>
      </c>
      <c r="I8" s="7">
        <v>513200</v>
      </c>
      <c r="J8" s="30">
        <f t="shared" ref="J8:J22" si="0">I8*1.18</f>
        <v>605576</v>
      </c>
    </row>
    <row r="9" spans="1:15" s="11" customFormat="1" ht="15.75" customHeight="1">
      <c r="B9" s="10">
        <v>3</v>
      </c>
      <c r="C9" s="2" t="s">
        <v>29</v>
      </c>
      <c r="D9" s="2" t="s">
        <v>30</v>
      </c>
      <c r="E9" s="6" t="s">
        <v>26</v>
      </c>
      <c r="F9" s="29">
        <v>10</v>
      </c>
      <c r="G9" s="29">
        <v>10</v>
      </c>
      <c r="H9" s="7">
        <v>6990</v>
      </c>
      <c r="I9" s="7">
        <v>69900</v>
      </c>
      <c r="J9" s="30">
        <f t="shared" si="0"/>
        <v>82482</v>
      </c>
    </row>
    <row r="10" spans="1:15" s="11" customFormat="1" ht="17.25" customHeight="1">
      <c r="B10" s="10">
        <v>4</v>
      </c>
      <c r="C10" s="2" t="s">
        <v>31</v>
      </c>
      <c r="D10" s="2" t="s">
        <v>30</v>
      </c>
      <c r="E10" s="6" t="s">
        <v>26</v>
      </c>
      <c r="F10" s="29">
        <v>12</v>
      </c>
      <c r="G10" s="29">
        <v>12</v>
      </c>
      <c r="H10" s="7">
        <v>29450</v>
      </c>
      <c r="I10" s="7">
        <v>353400</v>
      </c>
      <c r="J10" s="30">
        <f t="shared" si="0"/>
        <v>417012</v>
      </c>
    </row>
    <row r="11" spans="1:15" ht="18" customHeight="1">
      <c r="A11" s="11"/>
      <c r="B11" s="10">
        <v>5</v>
      </c>
      <c r="C11" s="2" t="s">
        <v>32</v>
      </c>
      <c r="D11" s="2" t="s">
        <v>30</v>
      </c>
      <c r="E11" s="6" t="s">
        <v>26</v>
      </c>
      <c r="F11" s="29">
        <v>4</v>
      </c>
      <c r="G11" s="29">
        <v>4</v>
      </c>
      <c r="H11" s="7">
        <v>3200</v>
      </c>
      <c r="I11" s="7">
        <v>12800</v>
      </c>
      <c r="J11" s="30">
        <f t="shared" si="0"/>
        <v>15104</v>
      </c>
    </row>
    <row r="12" spans="1:15" ht="30">
      <c r="A12" s="11"/>
      <c r="B12" s="10">
        <v>6</v>
      </c>
      <c r="C12" s="2" t="s">
        <v>33</v>
      </c>
      <c r="D12" s="2" t="s">
        <v>34</v>
      </c>
      <c r="E12" s="6" t="s">
        <v>26</v>
      </c>
      <c r="F12" s="29">
        <v>3</v>
      </c>
      <c r="G12" s="29">
        <v>3</v>
      </c>
      <c r="H12" s="7">
        <v>150374</v>
      </c>
      <c r="I12" s="7">
        <v>451122</v>
      </c>
      <c r="J12" s="30">
        <f t="shared" si="0"/>
        <v>532323.96</v>
      </c>
    </row>
    <row r="13" spans="1:15" ht="30">
      <c r="A13" s="11"/>
      <c r="B13" s="10">
        <v>7</v>
      </c>
      <c r="C13" s="2" t="s">
        <v>35</v>
      </c>
      <c r="D13" s="2" t="s">
        <v>36</v>
      </c>
      <c r="E13" s="6" t="s">
        <v>26</v>
      </c>
      <c r="F13" s="29">
        <v>2</v>
      </c>
      <c r="G13" s="29">
        <v>2</v>
      </c>
      <c r="H13" s="7">
        <v>39866</v>
      </c>
      <c r="I13" s="7">
        <v>79732</v>
      </c>
      <c r="J13" s="30">
        <f t="shared" si="0"/>
        <v>94083.76</v>
      </c>
      <c r="K13" s="3"/>
      <c r="L13" s="3"/>
      <c r="M13" s="3"/>
      <c r="N13" s="3"/>
      <c r="O13" s="3"/>
    </row>
    <row r="14" spans="1:15" ht="30">
      <c r="A14" s="11"/>
      <c r="B14" s="10">
        <v>8</v>
      </c>
      <c r="C14" s="2" t="s">
        <v>37</v>
      </c>
      <c r="D14" s="2" t="s">
        <v>38</v>
      </c>
      <c r="E14" s="6" t="s">
        <v>26</v>
      </c>
      <c r="F14" s="29">
        <v>3</v>
      </c>
      <c r="G14" s="29">
        <v>3</v>
      </c>
      <c r="H14" s="7">
        <v>41764</v>
      </c>
      <c r="I14" s="7">
        <v>125292</v>
      </c>
      <c r="J14" s="30">
        <f t="shared" si="0"/>
        <v>147844.56</v>
      </c>
    </row>
    <row r="15" spans="1:15" ht="30">
      <c r="A15" s="11"/>
      <c r="B15" s="10">
        <v>9</v>
      </c>
      <c r="C15" s="2" t="s">
        <v>39</v>
      </c>
      <c r="D15" s="2" t="s">
        <v>40</v>
      </c>
      <c r="E15" s="6" t="s">
        <v>26</v>
      </c>
      <c r="F15" s="29">
        <v>6</v>
      </c>
      <c r="G15" s="29">
        <v>6</v>
      </c>
      <c r="H15" s="7">
        <v>713764</v>
      </c>
      <c r="I15" s="7">
        <v>4282584</v>
      </c>
      <c r="J15" s="30">
        <f t="shared" si="0"/>
        <v>5053449.12</v>
      </c>
    </row>
    <row r="16" spans="1:15" s="11" customFormat="1">
      <c r="B16" s="10">
        <v>10</v>
      </c>
      <c r="C16" s="2" t="s">
        <v>41</v>
      </c>
      <c r="D16" s="2" t="s">
        <v>42</v>
      </c>
      <c r="E16" s="6" t="s">
        <v>26</v>
      </c>
      <c r="F16" s="29">
        <v>6</v>
      </c>
      <c r="G16" s="29">
        <v>6</v>
      </c>
      <c r="H16" s="7">
        <v>16137</v>
      </c>
      <c r="I16" s="7">
        <v>96822</v>
      </c>
      <c r="J16" s="30">
        <f t="shared" si="0"/>
        <v>114249.95999999999</v>
      </c>
    </row>
    <row r="17" spans="1:10" s="11" customFormat="1" ht="30">
      <c r="B17" s="10">
        <v>11</v>
      </c>
      <c r="C17" s="2" t="s">
        <v>43</v>
      </c>
      <c r="D17" s="2" t="s">
        <v>44</v>
      </c>
      <c r="E17" s="6" t="s">
        <v>26</v>
      </c>
      <c r="F17" s="29">
        <v>5</v>
      </c>
      <c r="G17" s="29">
        <v>5</v>
      </c>
      <c r="H17" s="7">
        <v>190035</v>
      </c>
      <c r="I17" s="7">
        <v>950175</v>
      </c>
      <c r="J17" s="30">
        <f t="shared" si="0"/>
        <v>1121206.5</v>
      </c>
    </row>
    <row r="18" spans="1:10">
      <c r="A18" s="11"/>
      <c r="B18" s="10">
        <v>12</v>
      </c>
      <c r="C18" s="2" t="s">
        <v>45</v>
      </c>
      <c r="D18" s="2" t="s">
        <v>46</v>
      </c>
      <c r="E18" s="6" t="s">
        <v>26</v>
      </c>
      <c r="F18" s="29">
        <v>1</v>
      </c>
      <c r="G18" s="29">
        <v>1</v>
      </c>
      <c r="H18" s="7">
        <v>146069</v>
      </c>
      <c r="I18" s="7">
        <v>146069</v>
      </c>
      <c r="J18" s="30">
        <f t="shared" si="0"/>
        <v>172361.41999999998</v>
      </c>
    </row>
    <row r="19" spans="1:10" ht="19.5" customHeight="1">
      <c r="A19" s="11"/>
      <c r="B19" s="10">
        <v>13</v>
      </c>
      <c r="C19" s="2" t="s">
        <v>47</v>
      </c>
      <c r="D19" s="2" t="s">
        <v>30</v>
      </c>
      <c r="E19" s="6" t="s">
        <v>26</v>
      </c>
      <c r="F19" s="29">
        <v>6</v>
      </c>
      <c r="G19" s="29">
        <v>6</v>
      </c>
      <c r="H19" s="7">
        <v>5600</v>
      </c>
      <c r="I19" s="7">
        <v>33600</v>
      </c>
      <c r="J19" s="30">
        <f t="shared" si="0"/>
        <v>39648</v>
      </c>
    </row>
    <row r="20" spans="1:10" s="11" customFormat="1" ht="18.75" customHeight="1">
      <c r="B20" s="10">
        <v>14</v>
      </c>
      <c r="C20" s="2" t="s">
        <v>62</v>
      </c>
      <c r="D20" s="2" t="s">
        <v>30</v>
      </c>
      <c r="E20" s="6" t="s">
        <v>26</v>
      </c>
      <c r="F20" s="29">
        <v>6</v>
      </c>
      <c r="G20" s="29">
        <v>6</v>
      </c>
      <c r="H20" s="7">
        <v>5390</v>
      </c>
      <c r="I20" s="7">
        <v>32340</v>
      </c>
      <c r="J20" s="30">
        <f t="shared" si="0"/>
        <v>38161.199999999997</v>
      </c>
    </row>
    <row r="21" spans="1:10" ht="18" customHeight="1">
      <c r="A21" s="11"/>
      <c r="B21" s="10">
        <v>15</v>
      </c>
      <c r="C21" s="2" t="s">
        <v>48</v>
      </c>
      <c r="D21" s="2" t="s">
        <v>30</v>
      </c>
      <c r="E21" s="6" t="s">
        <v>26</v>
      </c>
      <c r="F21" s="29">
        <v>6</v>
      </c>
      <c r="G21" s="29">
        <v>6</v>
      </c>
      <c r="H21" s="7">
        <v>3356</v>
      </c>
      <c r="I21" s="7">
        <v>20136</v>
      </c>
      <c r="J21" s="30">
        <f t="shared" si="0"/>
        <v>23760.48</v>
      </c>
    </row>
    <row r="22" spans="1:10" s="11" customFormat="1">
      <c r="B22" s="19"/>
      <c r="C22" s="12"/>
      <c r="D22" s="12"/>
      <c r="E22" s="13"/>
      <c r="F22" s="31"/>
      <c r="G22" s="13"/>
      <c r="H22" s="13"/>
      <c r="I22" s="26">
        <f>SUM($I$7:$I$21)</f>
        <v>7187680</v>
      </c>
      <c r="J22" s="30">
        <f t="shared" si="0"/>
        <v>8481462.4000000004</v>
      </c>
    </row>
    <row r="23" spans="1:10">
      <c r="A23" s="11"/>
      <c r="B23" s="17"/>
      <c r="C23" s="18"/>
      <c r="D23" s="18"/>
      <c r="E23" s="17"/>
      <c r="F23" s="17"/>
      <c r="G23" s="17"/>
      <c r="H23" s="17"/>
      <c r="I23" s="17" t="s">
        <v>11</v>
      </c>
      <c r="J23" s="14">
        <f>I22*0.18</f>
        <v>1293782.3999999999</v>
      </c>
    </row>
    <row r="24" spans="1:10">
      <c r="A24" s="11"/>
      <c r="B24" s="43" t="s">
        <v>57</v>
      </c>
      <c r="C24" s="43"/>
      <c r="D24" s="43"/>
      <c r="E24" s="43"/>
      <c r="F24" s="43"/>
      <c r="G24" s="43"/>
      <c r="H24" s="43"/>
      <c r="I24" s="43"/>
      <c r="J24" s="43"/>
    </row>
    <row r="25" spans="1:10">
      <c r="B25" s="45" t="s">
        <v>2</v>
      </c>
      <c r="C25" s="45"/>
      <c r="D25" s="45"/>
      <c r="E25" s="45"/>
      <c r="F25" s="45"/>
      <c r="G25" s="45"/>
      <c r="H25" s="45"/>
      <c r="I25" s="45"/>
      <c r="J25" s="45"/>
    </row>
    <row r="26" spans="1:10">
      <c r="B26" s="32" t="s">
        <v>50</v>
      </c>
      <c r="C26" s="32"/>
      <c r="D26" s="46" t="s">
        <v>58</v>
      </c>
      <c r="E26" s="46"/>
      <c r="F26" s="46"/>
      <c r="G26" s="46"/>
      <c r="H26" s="46"/>
      <c r="I26" s="46"/>
      <c r="J26" s="46"/>
    </row>
    <row r="27" spans="1:10" ht="32.1" customHeight="1">
      <c r="B27" s="27" t="s">
        <v>51</v>
      </c>
      <c r="C27" s="27"/>
      <c r="D27" s="33" t="s">
        <v>52</v>
      </c>
      <c r="E27" s="33"/>
      <c r="F27" s="33"/>
      <c r="G27" s="33"/>
      <c r="H27" s="33"/>
      <c r="I27" s="33"/>
      <c r="J27" s="33"/>
    </row>
    <row r="28" spans="1:10" ht="90.75" customHeight="1">
      <c r="A28" s="11"/>
      <c r="B28" s="32" t="s">
        <v>3</v>
      </c>
      <c r="C28" s="32"/>
      <c r="D28" s="47" t="s">
        <v>61</v>
      </c>
      <c r="E28" s="47"/>
      <c r="F28" s="47"/>
      <c r="G28" s="47"/>
      <c r="H28" s="47"/>
      <c r="I28" s="47"/>
      <c r="J28" s="47"/>
    </row>
    <row r="29" spans="1:10">
      <c r="A29" s="11"/>
      <c r="B29" s="32" t="s">
        <v>53</v>
      </c>
      <c r="C29" s="32"/>
      <c r="D29" s="33" t="s">
        <v>54</v>
      </c>
      <c r="E29" s="33"/>
      <c r="F29" s="33"/>
      <c r="G29" s="33"/>
      <c r="H29" s="33"/>
      <c r="I29" s="33"/>
      <c r="J29" s="33"/>
    </row>
    <row r="30" spans="1:10">
      <c r="A30" s="11"/>
      <c r="B30" s="35" t="s">
        <v>4</v>
      </c>
      <c r="C30" s="35"/>
      <c r="D30" s="44" t="s">
        <v>59</v>
      </c>
      <c r="E30" s="44"/>
      <c r="F30" s="44"/>
      <c r="G30" s="44"/>
      <c r="H30" s="44"/>
      <c r="I30" s="44"/>
      <c r="J30" s="44"/>
    </row>
    <row r="31" spans="1:10">
      <c r="B31" s="32" t="s">
        <v>55</v>
      </c>
      <c r="C31" s="32"/>
      <c r="D31" s="33" t="s">
        <v>56</v>
      </c>
      <c r="E31" s="33"/>
      <c r="F31" s="33"/>
      <c r="G31" s="33"/>
      <c r="H31" s="33"/>
      <c r="I31" s="33"/>
      <c r="J31" s="33"/>
    </row>
    <row r="32" spans="1:10">
      <c r="B32" s="32"/>
      <c r="C32" s="32"/>
      <c r="D32" s="33"/>
      <c r="E32" s="33"/>
      <c r="F32" s="33"/>
      <c r="G32" s="33"/>
      <c r="H32" s="33"/>
      <c r="I32" s="33"/>
      <c r="J32" s="33"/>
    </row>
    <row r="33" spans="1:10" ht="22.5" customHeight="1">
      <c r="A33" s="11"/>
      <c r="B33" s="32"/>
      <c r="C33" s="32"/>
      <c r="D33" s="33"/>
      <c r="E33" s="33"/>
      <c r="F33" s="33"/>
      <c r="G33" s="33"/>
      <c r="H33" s="33"/>
      <c r="I33" s="33"/>
      <c r="J33" s="33"/>
    </row>
    <row r="34" spans="1:10">
      <c r="A34" s="23"/>
      <c r="B34" s="20"/>
      <c r="C34" s="20"/>
      <c r="D34" s="20"/>
      <c r="E34" s="21"/>
      <c r="F34" s="21"/>
      <c r="G34" s="21"/>
      <c r="H34" s="21"/>
      <c r="I34" s="21"/>
      <c r="J34" s="21"/>
    </row>
    <row r="35" spans="1:10">
      <c r="A35" s="22"/>
      <c r="B35" s="21"/>
      <c r="C35" s="20"/>
      <c r="D35" s="28"/>
      <c r="E35" s="21"/>
      <c r="F35" s="21"/>
      <c r="G35" s="21"/>
      <c r="H35" s="21"/>
      <c r="I35" s="21"/>
      <c r="J35" s="21"/>
    </row>
  </sheetData>
  <mergeCells count="22">
    <mergeCell ref="D30:J30"/>
    <mergeCell ref="B25:J25"/>
    <mergeCell ref="D26:J26"/>
    <mergeCell ref="D27:J27"/>
    <mergeCell ref="D28:J28"/>
    <mergeCell ref="D29:J29"/>
    <mergeCell ref="B31:C33"/>
    <mergeCell ref="D31:J33"/>
    <mergeCell ref="B2:J2"/>
    <mergeCell ref="B26:C26"/>
    <mergeCell ref="B30:C30"/>
    <mergeCell ref="B4:B5"/>
    <mergeCell ref="C4:C5"/>
    <mergeCell ref="B29:C29"/>
    <mergeCell ref="D4:D5"/>
    <mergeCell ref="E4:E5"/>
    <mergeCell ref="F4:G4"/>
    <mergeCell ref="I4:I5"/>
    <mergeCell ref="H4:H5"/>
    <mergeCell ref="J4:J5"/>
    <mergeCell ref="B28:C28"/>
    <mergeCell ref="B24:J24"/>
  </mergeCells>
  <pageMargins left="0.78740157480314965" right="0.39370078740157483" top="0.78740157480314965" bottom="0.39370078740157483" header="0.31496062992125984" footer="0.31496062992125984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4" t="s">
        <v>15</v>
      </c>
      <c r="B5" t="e">
        <f>XLR_ERRNAME</f>
        <v>#NAME?</v>
      </c>
    </row>
    <row r="6" spans="1:14">
      <c r="A6" t="s">
        <v>16</v>
      </c>
      <c r="B6">
        <v>238</v>
      </c>
      <c r="C6" s="25" t="s">
        <v>17</v>
      </c>
      <c r="D6">
        <v>2645</v>
      </c>
      <c r="E6" s="25" t="s">
        <v>18</v>
      </c>
      <c r="F6" s="25" t="s">
        <v>19</v>
      </c>
      <c r="G6" s="25" t="s">
        <v>20</v>
      </c>
      <c r="H6" s="25" t="s">
        <v>20</v>
      </c>
      <c r="I6" s="25" t="s">
        <v>20</v>
      </c>
      <c r="J6" s="25" t="s">
        <v>18</v>
      </c>
      <c r="K6" s="25" t="s">
        <v>21</v>
      </c>
      <c r="L6" s="25" t="s">
        <v>22</v>
      </c>
      <c r="M6" s="25" t="s">
        <v>23</v>
      </c>
      <c r="N6" s="25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2014-04-09T03:13:51Z</cp:lastPrinted>
  <dcterms:created xsi:type="dcterms:W3CDTF">2013-12-19T08:11:42Z</dcterms:created>
  <dcterms:modified xsi:type="dcterms:W3CDTF">2014-04-10T06:10:42Z</dcterms:modified>
</cp:coreProperties>
</file>