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720" windowWidth="15480" windowHeight="9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3" i="1" l="1"/>
  <c r="K11" i="1"/>
  <c r="K12" i="1"/>
  <c r="K10" i="1"/>
  <c r="J13" i="1" l="1"/>
  <c r="J10" i="1"/>
  <c r="J11" i="1"/>
  <c r="F11" i="1"/>
  <c r="F12" i="1"/>
  <c r="F10" i="1"/>
  <c r="J12" i="1" l="1"/>
  <c r="J14" i="1" l="1"/>
</calcChain>
</file>

<file path=xl/sharedStrings.xml><?xml version="1.0" encoding="utf-8"?>
<sst xmlns="http://schemas.openxmlformats.org/spreadsheetml/2006/main" count="38" uniqueCount="36">
  <si>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</si>
  <si>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</si>
  <si>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</si>
  <si>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</si>
  <si>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</si>
  <si>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</si>
  <si>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</si>
  <si>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</si>
  <si>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</si>
  <si>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</si>
  <si>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</si>
  <si>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</si>
  <si>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</si>
  <si>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</si>
  <si>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</si>
  <si>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</si>
  <si>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</si>
  <si>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</si>
  <si>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</si>
  <si>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Sagem F@ST 1704</t>
  </si>
  <si>
    <t>Sagem F@ST 2804 V5</t>
  </si>
  <si>
    <t>Sagem F@ST 3804</t>
  </si>
  <si>
    <t>Домашний мультимедийный роутер Sagem F@ST 1704, ADSL2+/WAN Eth, 4Eth 10/100BT, WiFi b/g/n, TR-069, 1 USB host 2.0</t>
  </si>
  <si>
    <t>Домашний мультимедийный роутер  Sagem F@st 2804 V5 ADSL2+/WAN Eth, 4Eth 10/100BT, WiFi b/g/n, TR-069, 2 USB
host 2.0, 3G+ USB automatic backup mode, DLNA</t>
  </si>
  <si>
    <t xml:space="preserve">Домашний мультимедийный роутер  Sagem F@st 3804 с портом DSL и 4хFastEthernet, 2xFXS, WiFi 802.11b/g/n, USB </t>
  </si>
  <si>
    <t>сроки поставки</t>
  </si>
  <si>
    <t xml:space="preserve">Предельная стомость лота составляет  39 880 000 рублей (с НДС) </t>
  </si>
  <si>
    <t>1 июля 2013г.</t>
  </si>
  <si>
    <t>1 июля</t>
  </si>
  <si>
    <t xml:space="preserve"> 1 сентября</t>
  </si>
  <si>
    <t>Лот  Роутеры Sagem</t>
  </si>
  <si>
    <t>Начальник отдела развития  Тимофеев И.А. 8-901-8173579, 8-347-2005478</t>
  </si>
  <si>
    <t>ед. измер</t>
  </si>
  <si>
    <t>№ п/п</t>
  </si>
  <si>
    <t>Сумма ,без НДС в руб.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</si>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</sst>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/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4" xfId="0" applyFont="1" applyBorder="1"/>
    <xf numFmtId="0" fontId="9" fillId="0" borderId="1" xfId="0" applyFont="1" applyFill="1" applyBorder="1" applyAlignment="1" applyProtection="1">
      <alignment horizontal="center" vertical="center"/>
    </xf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9"/>
  <sheetViews>
    <sheetView tabSelected="1" zoomScale="85" zoomScaleNormal="85" workbookViewId="0">
      <selection activeCell="N17" sqref="N17"/>
    </sheetView>
  </sheetViews>
  <sheetFormatPr defaultRowHeight="12.75" x14ac:dyDescent="0.2"/>
  <cols>
    <col min="1" max="1" width="6.28515625" style="1" customWidth="1"/>
    <col min="2" max="2" width="5.5703125" style="1" customWidth="1"/>
    <col min="3" max="3" width="27.42578125" style="1" customWidth="1"/>
    <col min="4" max="4" width="77" style="1" customWidth="1"/>
    <col min="5" max="5" width="7.42578125" style="1" customWidth="1"/>
    <col min="6" max="6" width="12.7109375" style="1" customWidth="1"/>
    <col min="7" max="7" width="11.42578125" style="1" customWidth="1"/>
    <col min="8" max="8" width="12.42578125" style="1" customWidth="1"/>
    <col min="9" max="9" width="14" style="1" customWidth="1"/>
    <col min="10" max="10" width="17.28515625" style="1" customWidth="1"/>
    <col min="11" max="11" width="19.140625" style="1" customWidth="1"/>
    <col min="12" max="12" width="23.42578125" style="1" customWidth="1"/>
    <col min="13" max="13" width="9.140625" style="1"/>
    <col min="14" max="14" width="12.140625" style="1" customWidth="1"/>
    <col min="15" max="16384" width="9.140625" style="1"/>
  </cols>
  <sheetData>
    <row r="1" spans="2:14" ht="5.25" customHeight="1" x14ac:dyDescent="0.2"/>
    <row r="2" spans="2:14" ht="5.25" customHeight="1" x14ac:dyDescent="0.2"/>
    <row r="3" spans="2:14" ht="21" customHeight="1" x14ac:dyDescent="0.2">
      <c r="J3" s="52" t="s">
        <v>15</v>
      </c>
      <c r="K3" s="52"/>
      <c r="L3" s="52"/>
    </row>
    <row r="4" spans="2:14" ht="30" customHeight="1" x14ac:dyDescent="0.3">
      <c r="C4" s="60" t="s">
        <v>30</v>
      </c>
      <c r="D4" s="60"/>
      <c r="E4" s="60"/>
      <c r="F4" s="60"/>
      <c r="G4" s="60"/>
      <c r="H4" s="60"/>
      <c r="I4" s="60"/>
      <c r="J4" s="51"/>
      <c r="K4" s="51"/>
      <c r="L4" s="51"/>
    </row>
    <row r="5" spans="2:14" ht="23.25" x14ac:dyDescent="0.35">
      <c r="C5" s="28"/>
      <c r="D5" s="28"/>
      <c r="E5" s="28"/>
      <c r="F5" s="28"/>
      <c r="G5" s="28"/>
      <c r="H5" s="28"/>
      <c r="I5" s="28"/>
    </row>
    <row r="6" spans="2:14" ht="20.25" x14ac:dyDescent="0.3">
      <c r="B6" s="58"/>
      <c r="C6" s="58"/>
      <c r="D6" s="58"/>
      <c r="E6" s="58"/>
      <c r="F6" s="58"/>
      <c r="G6" s="59"/>
      <c r="H6" s="59"/>
      <c r="I6" s="59"/>
      <c r="J6" s="59"/>
      <c r="K6" s="36"/>
    </row>
    <row r="7" spans="2:14" ht="34.5" customHeight="1" x14ac:dyDescent="0.2">
      <c r="B7" s="53" t="s">
        <v>33</v>
      </c>
      <c r="C7" s="61" t="s">
        <v>3</v>
      </c>
      <c r="D7" s="62"/>
      <c r="E7" s="63"/>
      <c r="F7" s="53" t="s">
        <v>4</v>
      </c>
      <c r="G7" s="65" t="s">
        <v>25</v>
      </c>
      <c r="H7" s="66"/>
      <c r="I7" s="64" t="s">
        <v>0</v>
      </c>
      <c r="J7" s="64" t="s">
        <v>17</v>
      </c>
      <c r="K7" s="53" t="s">
        <v>34</v>
      </c>
      <c r="L7" s="53" t="s">
        <v>5</v>
      </c>
    </row>
    <row r="8" spans="2:14" ht="84.75" customHeight="1" x14ac:dyDescent="0.2">
      <c r="B8" s="54"/>
      <c r="C8" s="4" t="s">
        <v>2</v>
      </c>
      <c r="D8" s="21" t="s">
        <v>1</v>
      </c>
      <c r="E8" s="22" t="s">
        <v>32</v>
      </c>
      <c r="F8" s="54"/>
      <c r="G8" s="26" t="s">
        <v>28</v>
      </c>
      <c r="H8" s="26" t="s">
        <v>29</v>
      </c>
      <c r="I8" s="64"/>
      <c r="J8" s="64"/>
      <c r="K8" s="67"/>
      <c r="L8" s="54"/>
    </row>
    <row r="9" spans="2:14" ht="14.25" customHeight="1" x14ac:dyDescent="0.25">
      <c r="B9" s="55"/>
      <c r="C9" s="56"/>
      <c r="D9" s="56"/>
      <c r="E9" s="56"/>
      <c r="F9" s="56"/>
      <c r="G9" s="27"/>
      <c r="H9" s="27"/>
      <c r="I9" s="57"/>
      <c r="J9" s="57"/>
      <c r="K9" s="35"/>
      <c r="L9" s="5"/>
    </row>
    <row r="10" spans="2:14" ht="51" customHeight="1" x14ac:dyDescent="0.25">
      <c r="B10" s="4">
        <v>1</v>
      </c>
      <c r="C10" s="29" t="s">
        <v>19</v>
      </c>
      <c r="D10" s="30" t="s">
        <v>22</v>
      </c>
      <c r="E10" s="4" t="s">
        <v>7</v>
      </c>
      <c r="F10" s="13">
        <f>SUM(G10:H10)</f>
        <v>13000</v>
      </c>
      <c r="G10" s="38">
        <v>2000</v>
      </c>
      <c r="H10" s="38">
        <v>11000</v>
      </c>
      <c r="I10" s="16">
        <v>1030</v>
      </c>
      <c r="J10" s="16">
        <f t="shared" ref="J10:J11" si="0">F10*I10</f>
        <v>13390000</v>
      </c>
      <c r="K10" s="40">
        <f>J10/1.18</f>
        <v>11347457.627118645</v>
      </c>
      <c r="L10" s="37"/>
      <c r="N10" s="39"/>
    </row>
    <row r="11" spans="2:14" ht="54" customHeight="1" x14ac:dyDescent="0.25">
      <c r="B11" s="4">
        <v>2</v>
      </c>
      <c r="C11" s="29" t="s">
        <v>20</v>
      </c>
      <c r="D11" s="30" t="s">
        <v>23</v>
      </c>
      <c r="E11" s="4" t="s">
        <v>7</v>
      </c>
      <c r="F11" s="13">
        <f t="shared" ref="F11:F12" si="1">SUM(G11:H11)</f>
        <v>16500</v>
      </c>
      <c r="G11" s="38">
        <v>6500</v>
      </c>
      <c r="H11" s="38">
        <v>10000</v>
      </c>
      <c r="I11" s="16">
        <v>1220</v>
      </c>
      <c r="J11" s="16">
        <f t="shared" si="0"/>
        <v>20130000</v>
      </c>
      <c r="K11" s="40">
        <f t="shared" ref="K11:K12" si="2">J11/1.18</f>
        <v>17059322.033898305</v>
      </c>
      <c r="L11" s="37"/>
      <c r="N11" s="39"/>
    </row>
    <row r="12" spans="2:14" ht="42" customHeight="1" x14ac:dyDescent="0.2">
      <c r="B12" s="4">
        <v>3</v>
      </c>
      <c r="C12" s="29" t="s">
        <v>21</v>
      </c>
      <c r="D12" s="30" t="s">
        <v>24</v>
      </c>
      <c r="E12" s="4" t="s">
        <v>7</v>
      </c>
      <c r="F12" s="13">
        <f t="shared" si="1"/>
        <v>3000</v>
      </c>
      <c r="G12" s="38">
        <v>0</v>
      </c>
      <c r="H12" s="38">
        <v>3000</v>
      </c>
      <c r="I12" s="16">
        <v>2120</v>
      </c>
      <c r="J12" s="16">
        <f>F12*I12</f>
        <v>6360000</v>
      </c>
      <c r="K12" s="40">
        <f t="shared" si="2"/>
        <v>5389830.5084745763</v>
      </c>
      <c r="L12" s="21"/>
      <c r="N12" s="39"/>
    </row>
    <row r="13" spans="2:14" ht="21" customHeight="1" x14ac:dyDescent="0.25">
      <c r="B13" s="6"/>
      <c r="C13" s="7"/>
      <c r="D13" s="8"/>
      <c r="E13" s="8"/>
      <c r="F13" s="8"/>
      <c r="G13" s="8"/>
      <c r="H13" s="8"/>
      <c r="I13" s="17" t="s">
        <v>6</v>
      </c>
      <c r="J13" s="18">
        <f>SUM(J10:J12)</f>
        <v>39880000</v>
      </c>
      <c r="K13" s="41">
        <f>SUM(K10:K12)</f>
        <v>33796610.169491522</v>
      </c>
      <c r="L13" s="5"/>
    </row>
    <row r="14" spans="2:14" ht="31.5" x14ac:dyDescent="0.25">
      <c r="B14" s="9"/>
      <c r="C14" s="10"/>
      <c r="D14" s="10"/>
      <c r="E14" s="10"/>
      <c r="F14" s="10"/>
      <c r="G14" s="10"/>
      <c r="H14" s="10"/>
      <c r="I14" s="11" t="s">
        <v>8</v>
      </c>
      <c r="J14" s="12">
        <f>J13-(J13/1.18)</f>
        <v>6083389.8305084705</v>
      </c>
      <c r="K14" s="42"/>
      <c r="L14" s="5"/>
    </row>
    <row r="15" spans="2:14" ht="31.5" customHeight="1" x14ac:dyDescent="0.2">
      <c r="B15" s="43" t="s">
        <v>26</v>
      </c>
      <c r="C15" s="50"/>
      <c r="D15" s="44"/>
      <c r="E15" s="23"/>
      <c r="F15" s="23"/>
      <c r="G15" s="24"/>
      <c r="H15" s="24"/>
      <c r="I15" s="23"/>
      <c r="J15" s="23"/>
      <c r="K15" s="33"/>
      <c r="L15" s="23"/>
    </row>
    <row r="16" spans="2:14" ht="31.5" customHeight="1" x14ac:dyDescent="0.2">
      <c r="B16" s="47" t="s">
        <v>9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</row>
    <row r="17" spans="2:17" ht="31.5" customHeight="1" x14ac:dyDescent="0.2">
      <c r="B17" s="43" t="s">
        <v>18</v>
      </c>
      <c r="C17" s="44"/>
      <c r="D17" s="19" t="s">
        <v>27</v>
      </c>
      <c r="E17" s="19"/>
      <c r="F17" s="19"/>
      <c r="G17" s="25"/>
      <c r="H17" s="25"/>
      <c r="I17" s="19"/>
      <c r="J17" s="19"/>
      <c r="K17" s="34"/>
      <c r="L17" s="20"/>
    </row>
    <row r="18" spans="2:17" ht="32.25" customHeight="1" x14ac:dyDescent="0.2">
      <c r="B18" s="15" t="s">
        <v>10</v>
      </c>
      <c r="C18" s="14"/>
      <c r="D18" s="45" t="s">
        <v>12</v>
      </c>
      <c r="E18" s="45"/>
      <c r="F18" s="45"/>
      <c r="G18" s="45"/>
      <c r="H18" s="45"/>
      <c r="I18" s="45"/>
      <c r="J18" s="45"/>
      <c r="K18" s="45"/>
      <c r="L18" s="46"/>
      <c r="M18" s="2"/>
      <c r="N18" s="2"/>
      <c r="O18" s="2"/>
      <c r="P18" s="2"/>
      <c r="Q18" s="2"/>
    </row>
    <row r="19" spans="2:17" ht="99.75" customHeight="1" x14ac:dyDescent="0.2">
      <c r="B19" s="47" t="s">
        <v>11</v>
      </c>
      <c r="C19" s="47"/>
      <c r="D19" s="48" t="s">
        <v>35</v>
      </c>
      <c r="E19" s="48"/>
      <c r="F19" s="48"/>
      <c r="G19" s="48"/>
      <c r="H19" s="48"/>
      <c r="I19" s="48"/>
      <c r="J19" s="48"/>
      <c r="K19" s="48"/>
      <c r="L19" s="49"/>
      <c r="M19" s="3"/>
      <c r="N19" s="3"/>
      <c r="O19" s="3"/>
      <c r="P19" s="3"/>
      <c r="Q19" s="3"/>
    </row>
    <row r="20" spans="2:17" ht="24" customHeight="1" x14ac:dyDescent="0.2">
      <c r="B20" s="47" t="s">
        <v>16</v>
      </c>
      <c r="C20" s="47"/>
      <c r="D20" s="45" t="s">
        <v>31</v>
      </c>
      <c r="E20" s="45"/>
      <c r="F20" s="45"/>
      <c r="G20" s="45"/>
      <c r="H20" s="45"/>
      <c r="I20" s="45"/>
      <c r="J20" s="45"/>
      <c r="K20" s="45"/>
      <c r="L20" s="46"/>
      <c r="M20" s="3"/>
      <c r="N20" s="3"/>
      <c r="O20" s="3"/>
      <c r="P20" s="3"/>
      <c r="Q20" s="3"/>
    </row>
    <row r="21" spans="2:17" ht="41.25" customHeight="1" x14ac:dyDescent="0.2">
      <c r="B21" s="47" t="s">
        <v>13</v>
      </c>
      <c r="C21" s="47"/>
      <c r="D21" s="45" t="s">
        <v>14</v>
      </c>
      <c r="E21" s="45"/>
      <c r="F21" s="45"/>
      <c r="G21" s="45"/>
      <c r="H21" s="45"/>
      <c r="I21" s="45"/>
      <c r="J21" s="45"/>
      <c r="K21" s="45"/>
      <c r="L21" s="46"/>
    </row>
    <row r="23" spans="2:17" ht="15" customHeight="1" x14ac:dyDescent="0.2"/>
    <row r="24" spans="2:17" x14ac:dyDescent="0.2">
      <c r="J24" s="31"/>
      <c r="K24" s="31"/>
    </row>
    <row r="25" spans="2:17" x14ac:dyDescent="0.2">
      <c r="J25" s="31"/>
      <c r="K25" s="31"/>
      <c r="L25" s="32"/>
    </row>
    <row r="26" spans="2:17" x14ac:dyDescent="0.2">
      <c r="J26" s="31"/>
      <c r="K26" s="31"/>
    </row>
    <row r="27" spans="2:17" x14ac:dyDescent="0.2">
      <c r="J27" s="31"/>
      <c r="K27" s="31"/>
      <c r="L27" s="32"/>
    </row>
    <row r="28" spans="2:17" x14ac:dyDescent="0.2">
      <c r="J28" s="31"/>
      <c r="K28" s="31"/>
    </row>
    <row r="29" spans="2:17" x14ac:dyDescent="0.2">
      <c r="J29" s="31"/>
      <c r="K29" s="31"/>
    </row>
  </sheetData>
  <mergeCells count="24">
    <mergeCell ref="B16:L16"/>
    <mergeCell ref="B15:D15"/>
    <mergeCell ref="J4:L4"/>
    <mergeCell ref="J3:L3"/>
    <mergeCell ref="F7:F8"/>
    <mergeCell ref="L7:L8"/>
    <mergeCell ref="B9:F9"/>
    <mergeCell ref="I9:J9"/>
    <mergeCell ref="B6:J6"/>
    <mergeCell ref="B7:B8"/>
    <mergeCell ref="C4:I4"/>
    <mergeCell ref="C7:E7"/>
    <mergeCell ref="I7:I8"/>
    <mergeCell ref="J7:J8"/>
    <mergeCell ref="G7:H7"/>
    <mergeCell ref="K7:K8"/>
    <mergeCell ref="B17:C17"/>
    <mergeCell ref="D21:L21"/>
    <mergeCell ref="D20:L20"/>
    <mergeCell ref="B21:C21"/>
    <mergeCell ref="B20:C20"/>
    <mergeCell ref="B19:C19"/>
    <mergeCell ref="D19:L19"/>
    <mergeCell ref="D18:L1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2013-04-25T06:02:57Z</cp:lastPrinted>
  <dcterms:created xsi:type="dcterms:W3CDTF">2012-03-05T06:34:36Z</dcterms:created>
  <dcterms:modified xsi:type="dcterms:W3CDTF">2013-04-30T04:46:47Z</dcterms:modified>
</cp:coreProperties>
</file>