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Лист1!$A$7:$AB$8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24519" refMode="R1C1"/>
</workbook>
</file>

<file path=xl/calcChain.xml><?xml version="1.0" encoding="utf-8"?>
<calcChain xmlns="http://schemas.openxmlformats.org/spreadsheetml/2006/main">
  <c r="K7" i="1"/>
  <c r="L7" s="1"/>
  <c r="L8" s="1"/>
  <c r="K8" l="1"/>
  <c r="L9"/>
  <c r="B5" i="2"/>
</calcChain>
</file>

<file path=xl/sharedStrings.xml><?xml version="1.0" encoding="utf-8"?>
<sst xmlns="http://schemas.openxmlformats.org/spreadsheetml/2006/main" count="50" uniqueCount="44">
  <si>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</si>
  <si>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</si>
  <si>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</si>
  <si>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</si>
  <si>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</si>
  <si>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</si>
  <si>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</si>
  <si>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</si>
  <si>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Eд.изм</t>
  </si>
  <si>
    <t>Наименование товара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</si>
  <si>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</si>
  <si>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</si>
  <si>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</si>
  <si>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</si>
  <si>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</si>
  <si>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</si>
  <si>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</si>
  <si>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</si>
  <si>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</si>
  <si>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</si>
  <si>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</si>
  <si>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</si>
  <si>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 xml:space="preserve"> Поставка лестниц-стремянок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</si>
  <si>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</si>
  <si>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</si>
  <si>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</si>
  <si>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</si>
  <si>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</si>
  <si>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</si>
  <si>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</si>
  <si>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шт</t>
  </si>
  <si>
    <t>Транспортировка товара осуществляется автомобильным транспортом,  за счет Поставщика.</t>
  </si>
  <si>
    <t xml:space="preserve">Адрес и ответственный за прием товара </t>
  </si>
  <si>
    <t xml:space="preserve">РБ . г.Уфа.  ул. Каспийская д .14, ответствееный зав .склад  Иксанова Флюра Сагитовна тел :89053527779. </t>
  </si>
  <si>
    <t>Гулиев Т.А. эл.адрес  t.guliev@bashtel.ru тел 221-57-40</t>
  </si>
  <si>
    <t>II кв.</t>
  </si>
  <si>
    <t>Усилитель оптический 32 вх.порта, PON мультиплексор</t>
  </si>
  <si>
    <t>1</t>
  </si>
  <si>
    <t>Предельная сумма лота составляет:     405083,99   руб. с НДС.</t>
  </si>
  <si>
    <t>II кв. - до 20.06.2016 года</t>
  </si>
  <si>
    <t>Шиц Дмитрий Васильевич тел.(347) 221-55-97, эл.почта: d.shic@bashtel.ru</t>
  </si>
  <si>
    <t xml:space="preserve">                                                                                                                                                                                                                               СПЕЦИФИКАЦИЯ                                                                                                                                               </t>
  </si>
  <si>
    <t>Приложение № 1.2 к Документации о закупке</t>
  </si>
  <si>
    <t>Согласно техническому заданию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</si>
</sst>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  <charset val="204"/>
    </font>
    <font>
      <sz val="11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Fill="1"/>
    <xf numFmtId="0" fontId="9" fillId="0" borderId="0" xfId="0" applyFont="1"/>
    <xf numFmtId="4" fontId="10" fillId="0" borderId="0" xfId="0" applyNumberFormat="1" applyFont="1" applyFill="1"/>
    <xf numFmtId="0" fontId="7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2" xfId="0" applyFont="1" applyBorder="1" applyAlignment="1">
      <alignment horizontal="center" vertical="top" wrapText="1"/>
    </xf>
    <xf numFmtId="164" fontId="0" fillId="0" borderId="0" xfId="0" applyNumberFormat="1" applyBorder="1"/>
    <xf numFmtId="164" fontId="0" fillId="0" borderId="2" xfId="0" applyNumberFormat="1" applyBorder="1" applyAlignment="1">
      <alignment horizontal="right"/>
    </xf>
    <xf numFmtId="0" fontId="0" fillId="0" borderId="2" xfId="0" applyBorder="1" applyAlignment="1">
      <alignment vertical="top" wrapText="1"/>
    </xf>
    <xf numFmtId="0" fontId="0" fillId="0" borderId="1" xfId="0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top"/>
    </xf>
    <xf numFmtId="4" fontId="0" fillId="0" borderId="1" xfId="0" applyNumberFormat="1" applyBorder="1" applyAlignment="1">
      <alignment horizontal="center" vertical="center"/>
    </xf>
    <xf numFmtId="49" fontId="0" fillId="2" borderId="1" xfId="0" applyNumberFormat="1" applyFill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0" fontId="0" fillId="2" borderId="5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6" fillId="0" borderId="0" xfId="0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B28"/>
  <sheetViews>
    <sheetView tabSelected="1" zoomScale="75" zoomScaleNormal="75" workbookViewId="0">
      <selection activeCell="E15" sqref="E15:M15"/>
    </sheetView>
  </sheetViews>
  <sheetFormatPr defaultRowHeight="15"/>
  <cols>
    <col min="1" max="1" width="0.85546875" customWidth="1"/>
    <col min="2" max="2" width="8.42578125" customWidth="1"/>
    <col min="3" max="3" width="8.42578125" style="5" customWidth="1"/>
    <col min="4" max="4" width="26.42578125" customWidth="1"/>
    <col min="5" max="5" width="17.140625" style="5" customWidth="1"/>
    <col min="6" max="6" width="49.140625" customWidth="1"/>
    <col min="8" max="8" width="9.140625" style="36"/>
    <col min="10" max="10" width="19.5703125" style="3" customWidth="1"/>
    <col min="11" max="11" width="16" style="3" customWidth="1"/>
    <col min="12" max="12" width="18.28515625" style="4" customWidth="1"/>
    <col min="13" max="13" width="18.7109375" customWidth="1"/>
    <col min="14" max="14" width="3.28515625" customWidth="1"/>
    <col min="24" max="27" width="9.140625" style="5"/>
  </cols>
  <sheetData>
    <row r="1" spans="1:28">
      <c r="J1" s="53" t="s">
        <v>42</v>
      </c>
      <c r="K1" s="54"/>
      <c r="L1" s="54"/>
      <c r="M1" s="54"/>
    </row>
    <row r="2" spans="1:28">
      <c r="B2" s="24" t="s">
        <v>41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28" s="40" customFormat="1" ht="21" customHeight="1">
      <c r="D3" s="51"/>
      <c r="E3" s="51"/>
      <c r="F3" s="69"/>
      <c r="G3" s="69"/>
      <c r="H3" s="34"/>
      <c r="M3" s="52"/>
      <c r="N3" s="41"/>
    </row>
    <row r="4" spans="1:28" s="6" customFormat="1">
      <c r="B4" s="60" t="s">
        <v>0</v>
      </c>
      <c r="C4" s="62" t="s">
        <v>17</v>
      </c>
      <c r="D4" s="60" t="s">
        <v>9</v>
      </c>
      <c r="E4" s="62" t="s">
        <v>18</v>
      </c>
      <c r="F4" s="60" t="s">
        <v>1</v>
      </c>
      <c r="G4" s="60" t="s">
        <v>8</v>
      </c>
      <c r="H4" s="80"/>
      <c r="I4" s="80"/>
      <c r="J4" s="66" t="s">
        <v>11</v>
      </c>
      <c r="K4" s="64" t="s">
        <v>12</v>
      </c>
      <c r="L4" s="61" t="s">
        <v>14</v>
      </c>
      <c r="M4" s="60" t="s">
        <v>2</v>
      </c>
      <c r="N4" s="7"/>
    </row>
    <row r="5" spans="1:28" s="8" customFormat="1" ht="64.5" customHeight="1">
      <c r="B5" s="60"/>
      <c r="C5" s="63"/>
      <c r="D5" s="60"/>
      <c r="E5" s="63"/>
      <c r="F5" s="60"/>
      <c r="G5" s="60"/>
      <c r="H5" s="43" t="s">
        <v>35</v>
      </c>
      <c r="I5" s="43" t="s">
        <v>10</v>
      </c>
      <c r="J5" s="67"/>
      <c r="K5" s="65"/>
      <c r="L5" s="61"/>
      <c r="M5" s="60"/>
    </row>
    <row r="6" spans="1:28" s="6" customFormat="1">
      <c r="B6" s="9">
        <v>1</v>
      </c>
      <c r="C6" s="11">
        <v>2</v>
      </c>
      <c r="D6" s="9">
        <v>3</v>
      </c>
      <c r="E6" s="12">
        <v>4</v>
      </c>
      <c r="F6" s="9">
        <v>5</v>
      </c>
      <c r="G6" s="9">
        <v>6</v>
      </c>
      <c r="H6" s="39"/>
      <c r="I6" s="9">
        <v>11</v>
      </c>
      <c r="J6" s="9">
        <v>12</v>
      </c>
      <c r="K6" s="9">
        <v>13</v>
      </c>
      <c r="L6" s="9">
        <v>14</v>
      </c>
      <c r="M6" s="9">
        <v>15</v>
      </c>
    </row>
    <row r="7" spans="1:28" s="36" customFormat="1" ht="45">
      <c r="B7" s="38">
        <v>4</v>
      </c>
      <c r="C7" s="38">
        <v>41919</v>
      </c>
      <c r="D7" s="47" t="s">
        <v>36</v>
      </c>
      <c r="E7" s="37"/>
      <c r="F7" s="37" t="s">
        <v>43</v>
      </c>
      <c r="G7" s="17" t="s">
        <v>30</v>
      </c>
      <c r="H7" s="50" t="s">
        <v>37</v>
      </c>
      <c r="I7" s="48" t="s">
        <v>37</v>
      </c>
      <c r="J7" s="49">
        <v>343291.52</v>
      </c>
      <c r="K7" s="18">
        <f t="shared" ref="K7" si="0">J7*I7</f>
        <v>343291.52</v>
      </c>
      <c r="L7" s="18">
        <f t="shared" ref="L7" si="1">K7*1.18</f>
        <v>405083.99359999999</v>
      </c>
      <c r="M7" s="23"/>
    </row>
    <row r="8" spans="1:28">
      <c r="A8" s="5"/>
      <c r="B8" s="10"/>
      <c r="C8" s="40"/>
      <c r="D8" s="2"/>
      <c r="E8" s="2"/>
      <c r="F8" s="2"/>
      <c r="G8" s="40"/>
      <c r="H8" s="40"/>
      <c r="I8" s="40"/>
      <c r="J8" s="44"/>
      <c r="K8" s="45">
        <f>SUM(K7:K7)</f>
        <v>343291.52</v>
      </c>
      <c r="L8" s="45">
        <f>SUM(L7:L7)</f>
        <v>405083.99359999999</v>
      </c>
      <c r="M8" s="46"/>
      <c r="N8" s="5"/>
      <c r="O8" s="5"/>
      <c r="P8" s="5"/>
      <c r="Q8" s="5"/>
      <c r="R8" s="5"/>
      <c r="S8" s="5"/>
      <c r="T8" s="5"/>
      <c r="U8" s="5"/>
      <c r="V8" s="5"/>
      <c r="W8" s="5"/>
      <c r="AB8" s="5"/>
    </row>
    <row r="9" spans="1:28" ht="19.5" customHeight="1">
      <c r="A9" s="5"/>
      <c r="B9" s="10"/>
      <c r="C9" s="10"/>
      <c r="D9" s="2"/>
      <c r="E9" s="2"/>
      <c r="F9" s="2"/>
      <c r="G9" s="10"/>
      <c r="H9" s="40"/>
      <c r="I9" s="10"/>
      <c r="J9" s="10"/>
      <c r="K9" s="19" t="s">
        <v>13</v>
      </c>
      <c r="L9" s="35">
        <f>L8*18/118</f>
        <v>61792.473599999998</v>
      </c>
      <c r="M9" s="1"/>
      <c r="N9" s="5"/>
      <c r="O9" s="5"/>
      <c r="P9" s="5"/>
      <c r="Q9" s="5"/>
      <c r="R9" s="5"/>
      <c r="S9" s="5"/>
      <c r="T9" s="5"/>
      <c r="U9" s="5"/>
      <c r="V9" s="5"/>
      <c r="W9" s="5"/>
      <c r="AB9" s="5"/>
    </row>
    <row r="10" spans="1:28" s="5" customFormat="1" ht="19.5" customHeight="1">
      <c r="B10" s="79" t="s">
        <v>38</v>
      </c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</row>
    <row r="11" spans="1:28">
      <c r="B11" s="55" t="s">
        <v>3</v>
      </c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</row>
    <row r="12" spans="1:28" s="5" customFormat="1">
      <c r="A12"/>
      <c r="B12" s="57" t="s">
        <v>4</v>
      </c>
      <c r="C12" s="58"/>
      <c r="D12" s="59"/>
      <c r="E12" s="70" t="s">
        <v>39</v>
      </c>
      <c r="F12" s="71"/>
      <c r="G12" s="71"/>
      <c r="H12" s="71"/>
      <c r="I12" s="71"/>
      <c r="J12" s="71"/>
      <c r="K12" s="71"/>
      <c r="L12" s="71"/>
      <c r="M12" s="72"/>
      <c r="N12"/>
      <c r="O12"/>
      <c r="P12"/>
      <c r="Q12"/>
      <c r="R12"/>
      <c r="S12"/>
      <c r="T12"/>
      <c r="U12"/>
      <c r="V12"/>
      <c r="W12"/>
      <c r="AB12"/>
    </row>
    <row r="13" spans="1:28" s="5" customFormat="1">
      <c r="B13" s="57" t="s">
        <v>32</v>
      </c>
      <c r="C13" s="58"/>
      <c r="D13" s="59"/>
      <c r="E13" s="20" t="s">
        <v>33</v>
      </c>
      <c r="F13" s="21"/>
      <c r="G13" s="21"/>
      <c r="H13" s="42"/>
      <c r="I13" s="21"/>
      <c r="J13" s="21"/>
      <c r="K13" s="21"/>
      <c r="L13" s="21"/>
      <c r="M13" s="22"/>
    </row>
    <row r="14" spans="1:28" ht="17.25" customHeight="1">
      <c r="B14" s="56" t="s">
        <v>5</v>
      </c>
      <c r="C14" s="56"/>
      <c r="D14" s="56"/>
      <c r="E14" s="73" t="s">
        <v>31</v>
      </c>
      <c r="F14" s="74"/>
      <c r="G14" s="74"/>
      <c r="H14" s="74"/>
      <c r="I14" s="74"/>
      <c r="J14" s="74"/>
      <c r="K14" s="74"/>
      <c r="L14" s="74"/>
      <c r="M14" s="75"/>
      <c r="N14" s="2"/>
      <c r="O14" s="2"/>
      <c r="P14" s="2"/>
      <c r="Q14" s="2"/>
      <c r="R14" s="2"/>
      <c r="S14" s="2"/>
    </row>
    <row r="15" spans="1:28">
      <c r="A15" s="5"/>
      <c r="B15" s="57" t="s">
        <v>16</v>
      </c>
      <c r="C15" s="58"/>
      <c r="D15" s="59"/>
      <c r="E15" s="76" t="s">
        <v>15</v>
      </c>
      <c r="F15" s="77"/>
      <c r="G15" s="77"/>
      <c r="H15" s="77"/>
      <c r="I15" s="77"/>
      <c r="J15" s="77"/>
      <c r="K15" s="77"/>
      <c r="L15" s="77"/>
      <c r="M15" s="78"/>
      <c r="N15" s="5"/>
    </row>
    <row r="16" spans="1:28">
      <c r="B16" s="56" t="s">
        <v>6</v>
      </c>
      <c r="C16" s="56"/>
      <c r="D16" s="56"/>
      <c r="E16" s="70" t="s">
        <v>40</v>
      </c>
      <c r="F16" s="71"/>
      <c r="G16" s="71"/>
      <c r="H16" s="71"/>
      <c r="I16" s="71"/>
      <c r="J16" s="71"/>
      <c r="K16" s="71"/>
      <c r="L16" s="71"/>
      <c r="M16" s="72"/>
      <c r="O16" s="5"/>
      <c r="P16" s="5"/>
      <c r="Q16" s="5"/>
      <c r="R16" s="5"/>
      <c r="S16" s="5"/>
      <c r="T16" s="5"/>
      <c r="U16" s="5"/>
      <c r="V16" s="5"/>
      <c r="W16" s="5"/>
      <c r="AB16" s="5"/>
    </row>
    <row r="17" spans="1:28">
      <c r="B17" s="56" t="s">
        <v>7</v>
      </c>
      <c r="C17" s="56"/>
      <c r="D17" s="56"/>
      <c r="E17" s="70" t="s">
        <v>34</v>
      </c>
      <c r="F17" s="71"/>
      <c r="G17" s="71"/>
      <c r="H17" s="71"/>
      <c r="I17" s="71"/>
      <c r="J17" s="71"/>
      <c r="K17" s="71"/>
      <c r="L17" s="71"/>
      <c r="M17" s="72"/>
    </row>
    <row r="18" spans="1:28">
      <c r="A18" s="5"/>
      <c r="B18" s="13"/>
      <c r="C18" s="13"/>
      <c r="D18" s="13"/>
      <c r="E18" s="13"/>
      <c r="F18" s="14"/>
      <c r="G18" s="14"/>
      <c r="H18" s="41"/>
      <c r="I18" s="14"/>
      <c r="J18" s="14"/>
      <c r="K18" s="14"/>
      <c r="L18" s="14"/>
      <c r="M18" s="14"/>
      <c r="N18" s="5"/>
    </row>
    <row r="19" spans="1:28" ht="15.75" customHeight="1">
      <c r="B19" s="5"/>
      <c r="C19" s="25"/>
      <c r="D19" s="68"/>
      <c r="E19" s="68"/>
      <c r="F19" s="26"/>
      <c r="G19" s="26"/>
      <c r="H19" s="33"/>
      <c r="I19" s="26"/>
      <c r="J19" s="68"/>
      <c r="K19" s="68"/>
      <c r="L19" s="68"/>
      <c r="M19" s="68"/>
      <c r="N19" s="68"/>
      <c r="O19" s="5"/>
      <c r="P19" s="5"/>
      <c r="Q19" s="5"/>
      <c r="R19" s="5"/>
      <c r="S19" s="5"/>
      <c r="T19" s="5"/>
      <c r="U19" s="5"/>
      <c r="V19" s="5"/>
      <c r="W19" s="5"/>
      <c r="AB19" s="5"/>
    </row>
    <row r="20" spans="1:28" ht="15" customHeight="1">
      <c r="A20" s="5"/>
      <c r="B20" s="5"/>
      <c r="C20" s="25"/>
      <c r="D20" s="68"/>
      <c r="E20" s="68"/>
      <c r="F20" s="27"/>
      <c r="G20" s="27"/>
      <c r="H20" s="27"/>
      <c r="I20" s="27"/>
      <c r="J20" s="27"/>
      <c r="K20" s="68"/>
      <c r="L20" s="68"/>
      <c r="M20" s="68"/>
      <c r="N20" s="68"/>
    </row>
    <row r="21" spans="1:28" ht="15.75" customHeight="1">
      <c r="C21" s="25"/>
      <c r="D21" s="68"/>
      <c r="E21" s="68"/>
      <c r="F21" s="26"/>
      <c r="G21" s="26"/>
      <c r="H21" s="33"/>
      <c r="I21" s="26"/>
      <c r="J21" s="68"/>
      <c r="K21" s="68"/>
      <c r="L21" s="68"/>
      <c r="M21" s="68"/>
      <c r="N21" s="68"/>
      <c r="O21" s="5"/>
      <c r="P21" s="5"/>
      <c r="Q21" s="5"/>
      <c r="R21" s="5"/>
      <c r="S21" s="5"/>
      <c r="T21" s="5"/>
      <c r="U21" s="5"/>
      <c r="V21" s="5"/>
      <c r="W21" s="5"/>
      <c r="AB21" s="5"/>
    </row>
    <row r="22" spans="1:28" ht="15.75">
      <c r="C22" s="25"/>
      <c r="D22" s="68"/>
      <c r="E22" s="68"/>
      <c r="F22" s="26"/>
      <c r="G22" s="26"/>
      <c r="H22" s="33"/>
      <c r="I22" s="26"/>
      <c r="J22" s="26"/>
      <c r="K22" s="26"/>
      <c r="L22" s="32"/>
      <c r="M22" s="32"/>
      <c r="N22" s="26"/>
    </row>
    <row r="23" spans="1:28" ht="15.75">
      <c r="C23" s="25"/>
      <c r="D23" s="68"/>
      <c r="E23" s="68"/>
      <c r="F23" s="28"/>
      <c r="G23" s="29"/>
      <c r="H23" s="29"/>
      <c r="I23" s="29"/>
      <c r="J23" s="30"/>
      <c r="K23" s="68"/>
      <c r="L23" s="68"/>
      <c r="M23" s="68"/>
      <c r="N23" s="68"/>
    </row>
    <row r="24" spans="1:28" ht="15.75" customHeight="1">
      <c r="C24" s="25"/>
      <c r="D24" s="68"/>
      <c r="E24" s="68"/>
      <c r="F24" s="26"/>
      <c r="G24" s="26"/>
      <c r="H24" s="33"/>
      <c r="I24" s="26"/>
      <c r="J24" s="26"/>
      <c r="K24" s="68"/>
      <c r="L24" s="68"/>
      <c r="M24" s="68"/>
      <c r="N24" s="68"/>
    </row>
    <row r="25" spans="1:28" ht="15.75">
      <c r="C25" s="25"/>
      <c r="D25" s="68"/>
      <c r="E25" s="68"/>
      <c r="F25" s="28"/>
      <c r="G25" s="29"/>
      <c r="H25" s="29"/>
      <c r="I25" s="29"/>
      <c r="J25" s="30"/>
      <c r="K25" s="68"/>
      <c r="L25" s="68"/>
      <c r="M25" s="68"/>
      <c r="N25" s="68"/>
    </row>
    <row r="26" spans="1:28" ht="15.75">
      <c r="C26" s="25"/>
      <c r="D26" s="68"/>
      <c r="E26" s="68"/>
      <c r="F26" s="31"/>
      <c r="G26" s="31"/>
      <c r="H26" s="31"/>
      <c r="I26" s="31"/>
      <c r="J26" s="27"/>
      <c r="K26" s="81"/>
      <c r="L26" s="81"/>
      <c r="M26" s="81"/>
      <c r="N26" s="81"/>
    </row>
    <row r="27" spans="1:28" ht="15.75">
      <c r="C27" s="25"/>
      <c r="D27" s="25"/>
      <c r="E27" s="25"/>
      <c r="F27" s="25"/>
      <c r="G27" s="25"/>
      <c r="H27" s="25"/>
      <c r="I27" s="25"/>
      <c r="J27" s="25"/>
      <c r="K27" s="68"/>
      <c r="L27" s="68"/>
      <c r="M27" s="68"/>
      <c r="N27" s="68"/>
    </row>
    <row r="28" spans="1:28"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</sheetData>
  <mergeCells count="42">
    <mergeCell ref="D21:E21"/>
    <mergeCell ref="D22:E22"/>
    <mergeCell ref="D23:E23"/>
    <mergeCell ref="K23:N23"/>
    <mergeCell ref="J21:N21"/>
    <mergeCell ref="K27:N27"/>
    <mergeCell ref="D24:E24"/>
    <mergeCell ref="K24:N24"/>
    <mergeCell ref="D25:E25"/>
    <mergeCell ref="K25:N25"/>
    <mergeCell ref="D26:E26"/>
    <mergeCell ref="K26:N26"/>
    <mergeCell ref="D19:E19"/>
    <mergeCell ref="D20:E20"/>
    <mergeCell ref="K20:N20"/>
    <mergeCell ref="J19:N19"/>
    <mergeCell ref="F3:G3"/>
    <mergeCell ref="B13:D13"/>
    <mergeCell ref="E16:M16"/>
    <mergeCell ref="E17:M17"/>
    <mergeCell ref="E12:M12"/>
    <mergeCell ref="E14:M14"/>
    <mergeCell ref="E15:M15"/>
    <mergeCell ref="B10:M10"/>
    <mergeCell ref="B16:D16"/>
    <mergeCell ref="B17:D17"/>
    <mergeCell ref="B12:D12"/>
    <mergeCell ref="H4:I4"/>
    <mergeCell ref="J1:M1"/>
    <mergeCell ref="B11:M11"/>
    <mergeCell ref="B14:D14"/>
    <mergeCell ref="B15:D15"/>
    <mergeCell ref="B4:B5"/>
    <mergeCell ref="D4:D5"/>
    <mergeCell ref="L4:L5"/>
    <mergeCell ref="M4:M5"/>
    <mergeCell ref="F4:F5"/>
    <mergeCell ref="G4:G5"/>
    <mergeCell ref="C4:C5"/>
    <mergeCell ref="K4:K5"/>
    <mergeCell ref="J4:J5"/>
    <mergeCell ref="E4:E5"/>
  </mergeCells>
  <pageMargins left="0.78740157480314965" right="0.39370078740157483" top="0.78740157480314965" bottom="0.39370078740157483" header="0.31496062992125984" footer="0.31496062992125984"/>
  <pageSetup paperSize="9" scale="57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15" t="s">
        <v>19</v>
      </c>
      <c r="B5" t="e">
        <f>XLR_ERRNAME</f>
        <v>#NAME?</v>
      </c>
    </row>
    <row r="6" spans="1:19">
      <c r="A6" t="s">
        <v>20</v>
      </c>
      <c r="B6">
        <v>12174</v>
      </c>
      <c r="C6" s="16" t="s">
        <v>21</v>
      </c>
      <c r="D6">
        <v>7316</v>
      </c>
      <c r="E6" s="16" t="s">
        <v>22</v>
      </c>
      <c r="F6" s="16" t="s">
        <v>23</v>
      </c>
      <c r="G6" s="16" t="s">
        <v>24</v>
      </c>
      <c r="H6" s="16" t="s">
        <v>24</v>
      </c>
      <c r="I6" s="16" t="s">
        <v>24</v>
      </c>
      <c r="J6" s="16" t="s">
        <v>22</v>
      </c>
      <c r="K6" s="16" t="s">
        <v>25</v>
      </c>
      <c r="L6" s="16" t="s">
        <v>26</v>
      </c>
      <c r="M6" s="16" t="s">
        <v>27</v>
      </c>
      <c r="N6" s="16" t="s">
        <v>24</v>
      </c>
      <c r="O6">
        <v>1507925</v>
      </c>
      <c r="P6" s="16" t="s">
        <v>28</v>
      </c>
      <c r="Q6">
        <v>0</v>
      </c>
      <c r="R6" s="16" t="s">
        <v>24</v>
      </c>
      <c r="S6" s="16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2016-02-04T12:27:47Z</cp:lastPrinted>
  <dcterms:created xsi:type="dcterms:W3CDTF">2013-12-19T08:11:42Z</dcterms:created>
  <dcterms:modified xsi:type="dcterms:W3CDTF">2016-04-04T05:00:31Z</dcterms:modified>
</cp:coreProperties>
</file>