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10" yWindow="720" windowWidth="15480" windowHeight="960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21" i="1" l="1"/>
  <c r="H22" i="1" l="1"/>
</calcChain>
</file>

<file path=xl/sharedStrings.xml><?xml version="1.0" encoding="utf-8"?>
<sst xmlns="http://schemas.openxmlformats.org/spreadsheetml/2006/main" count="61" uniqueCount="50">
  <si>
    <t>№п/п</t>
  </si>
  <si>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</si>
  <si>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</si>
  <si>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</si>
  <si>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</si>
  <si>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</si>
  <si>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</si>
  <si>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</si>
  <si>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</si>
  <si>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</si>
  <si>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</si>
  <si>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</si>
  <si>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</si>
  <si>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</si>
  <si>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Приложение №1 </t>
  </si>
  <si>
    <t>Сумма с НДС в руб.</t>
  </si>
  <si>
    <t>Срок поставки</t>
  </si>
  <si>
    <t>Объем может быть изменен на 30 % без изменения стоимости единицы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</si>
  <si>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5) Срок гарантийного обслуживания не менее срока завода изготовителя, но не менее 12 месяцев.</t>
  </si>
  <si>
    <t>Контактное лицо для информации</t>
  </si>
  <si>
    <t>Лот   закупа</t>
  </si>
  <si>
    <t xml:space="preserve"> </t>
  </si>
  <si>
    <t>WS-C6513-E
WS-C6513-E-FAN
VS-S720-10G-3C 
2x WS-CDC-4000W</t>
  </si>
  <si>
    <t>Комплект модулей для маршрутизатора Cisco RSP7-ES+T-4TG-2</t>
  </si>
  <si>
    <t>2x 7600-ES+4TG3C
RSP720-3C-GE
FAN-MOD-6SHS
2x PWR-2700-DC
Шасси CISCO7606-S</t>
  </si>
  <si>
    <t>ТРАНСИВЕР СISCO SFP-10G-LR (original)</t>
  </si>
  <si>
    <t>Оптический трансивер Cisco (original) SFP+ SFP-10G-LR для маршрутизатора Cisco до 10км SM</t>
  </si>
  <si>
    <t>ТРАНСИВЕР СISCO SFP-10G-SR (original)</t>
  </si>
  <si>
    <t>Оптический трансивер Cisco (original) SFP+ SFP-10G-SR для маршрутизатора Cisco MM</t>
  </si>
  <si>
    <t>ТРАНСИВЕР СISCO SFP-10G-ZR (original)</t>
  </si>
  <si>
    <t>Оптический трансивер Cisco (original) SFP+ SFP-10G-ZR для маршрутизатора Cisco до 80км SM</t>
  </si>
  <si>
    <t>ТРАНСИВЕР СISCO XFP-10GER-192IR (original)</t>
  </si>
  <si>
    <t>Оптический трансивер Cisco (original) SFP+ SFP-10G-ER для маршрутизатора Cisco до 40км SM</t>
  </si>
  <si>
    <t>ТРАНСИВЕР СISCO XFP-10GLR-OC192SR (original)</t>
  </si>
  <si>
    <t>Оптический трансивер Cisco (original) XFP XFP-10G-SR для маршрутизатора Cisco MM</t>
  </si>
  <si>
    <t>ТРАНСИВЕР СISCO XFP-10GZR-OC192LR</t>
  </si>
  <si>
    <t>Оптический трансивер Cisco (original) XFP XFP-10G-ZR для маршрутизатора Cisco до 40км SM</t>
  </si>
  <si>
    <t>КОММУТАТОР Cisco ME-3600X-24FS-M</t>
  </si>
  <si>
    <t>Коммутатор Cisco ME3600x-24FS-M для восполнения аварийного резерва оборудования</t>
  </si>
  <si>
    <t>ПЛАТА VWIC3 Д/CISCO</t>
  </si>
  <si>
    <t>ПЛАТА  PVDM3-64 Д/CISCO</t>
  </si>
  <si>
    <t xml:space="preserve">64-channel high-density voice and video DSP module - 64-ч канальный модуль цифровых сигнальных процессоров. Применяется для пакетной передачи голосовых данных высокой плотности в сетях IP </t>
  </si>
  <si>
    <t>VWIC2-2MFT-G703 2-Port G.703 Multiflex Trunk Voice/WAN Interface  Card – 2-х портовая интерфейсная карта Е1. Применяется для предоставления физического интерфейса потока Е1</t>
  </si>
  <si>
    <t xml:space="preserve">Начальник цеха КП: Тарановский Александр Николаевич (347) 221-54-72, e-mail: Taranovskiyi@rums.bashtel.ru </t>
  </si>
  <si>
    <t>адрес доставки:            филиал ЦТЭ г. Уфа, ул. Ленина 30</t>
  </si>
  <si>
    <t>адрес доставки:          филиал ЦТЭ г. Уфа, ул. Ленина 30</t>
  </si>
  <si>
    <t xml:space="preserve">Ведущий инженер цеха ЦЭСП: Румянцев Алексей Александрович (347) 221-54-63 , e-mail: Rumyancev@rums.bashtel.ru </t>
  </si>
  <si>
    <t xml:space="preserve">Предельная стомость лота составляет  7 299 644,00 рублей (с НДС) </t>
  </si>
  <si>
    <t>КОМПЛЕКТ КОММУТАТОРА Cisco VS-C6513E-S720-10G</t>
  </si>
  <si>
    <t xml:space="preserve"> до 30 июля 2013г.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</si>
</sst>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р_."/>
    <numFmt numFmtId="165" formatCode="#,##0.000"/>
    <numFmt numFmtId="166" formatCode="#,##0_ ;[Red]\-#,##0\ "/>
    <numFmt numFmtId="167" formatCode="#,##0.00\ ;[Red]\-#,##0.00\ 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7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0" fontId="6" fillId="0" borderId="2" xfId="0" applyFont="1" applyBorder="1"/>
    <xf numFmtId="0" fontId="6" fillId="0" borderId="0" xfId="0" applyFont="1"/>
    <xf numFmtId="165" fontId="6" fillId="0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2" fontId="5" fillId="0" borderId="1" xfId="0" applyNumberFormat="1" applyFont="1" applyBorder="1" applyAlignment="1">
      <alignment horizontal="right"/>
    </xf>
    <xf numFmtId="0" fontId="5" fillId="0" borderId="4" xfId="0" applyFont="1" applyBorder="1" applyAlignment="1">
      <alignment vertical="center" wrapText="1"/>
    </xf>
    <xf numFmtId="0" fontId="0" fillId="0" borderId="0" xfId="0" applyAlignment="1"/>
    <xf numFmtId="0" fontId="5" fillId="0" borderId="6" xfId="0" applyFont="1" applyFill="1" applyBorder="1" applyAlignment="1">
      <alignment vertical="top" wrapText="1"/>
    </xf>
    <xf numFmtId="0" fontId="9" fillId="0" borderId="1" xfId="1" applyFont="1" applyFill="1" applyBorder="1" applyAlignment="1">
      <alignment horizontal="left" wrapText="1"/>
    </xf>
    <xf numFmtId="0" fontId="5" fillId="0" borderId="1" xfId="1" applyFont="1" applyFill="1" applyBorder="1" applyAlignment="1" applyProtection="1">
      <alignment horizontal="left" wrapText="1"/>
    </xf>
    <xf numFmtId="166" fontId="10" fillId="0" borderId="1" xfId="2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left" wrapText="1"/>
    </xf>
    <xf numFmtId="0" fontId="10" fillId="0" borderId="1" xfId="1" applyNumberFormat="1" applyFont="1" applyFill="1" applyBorder="1" applyAlignment="1" applyProtection="1">
      <alignment horizontal="left" wrapText="1"/>
    </xf>
    <xf numFmtId="167" fontId="10" fillId="0" borderId="1" xfId="2" applyNumberFormat="1" applyFont="1" applyFill="1" applyBorder="1" applyAlignment="1">
      <alignment horizontal="right" wrapText="1"/>
    </xf>
    <xf numFmtId="0" fontId="10" fillId="0" borderId="1" xfId="1" applyFont="1" applyFill="1" applyBorder="1" applyAlignment="1">
      <alignment horizontal="left" wrapText="1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6" fillId="0" borderId="1" xfId="0" applyFont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top" wrapText="1"/>
    </xf>
    <xf numFmtId="164" fontId="6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0" fontId="5" fillId="0" borderId="4" xfId="0" applyFont="1" applyBorder="1" applyAlignment="1">
      <alignment horizontal="center" wrapText="1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</cellXfs>
  <cellStyles count="3">
    <cellStyle name="Excel Built-in Normal" xfId="1"/>
    <cellStyle name="TableStyleLigh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7"/>
  <sheetViews>
    <sheetView tabSelected="1" topLeftCell="A19" zoomScale="85" zoomScaleNormal="85" workbookViewId="0">
      <selection activeCell="D33" sqref="D33"/>
    </sheetView>
  </sheetViews>
  <sheetFormatPr defaultRowHeight="12.75" x14ac:dyDescent="0.2"/>
  <cols>
    <col min="1" max="1" width="6.28515625" customWidth="1"/>
    <col min="2" max="2" width="6.42578125" customWidth="1"/>
    <col min="3" max="3" width="31.7109375" customWidth="1"/>
    <col min="4" max="4" width="83.140625" customWidth="1"/>
    <col min="5" max="5" width="11.85546875" style="2" customWidth="1"/>
    <col min="6" max="6" width="13.42578125" customWidth="1"/>
    <col min="7" max="7" width="19.42578125" style="37" customWidth="1"/>
    <col min="8" max="8" width="24.5703125" style="37" customWidth="1"/>
    <col min="9" max="9" width="25.7109375" customWidth="1"/>
    <col min="11" max="11" width="12.140625" customWidth="1"/>
  </cols>
  <sheetData>
    <row r="1" spans="2:9" ht="5.25" customHeight="1" x14ac:dyDescent="0.2"/>
    <row r="2" spans="2:9" ht="5.25" customHeight="1" x14ac:dyDescent="0.2"/>
    <row r="3" spans="2:9" ht="21" customHeight="1" x14ac:dyDescent="0.25">
      <c r="B3" s="24"/>
      <c r="C3" s="24"/>
      <c r="D3" s="24"/>
      <c r="E3" s="24"/>
      <c r="F3" s="24"/>
      <c r="G3" s="38"/>
      <c r="H3" s="54" t="s">
        <v>14</v>
      </c>
      <c r="I3" s="54"/>
    </row>
    <row r="4" spans="2:9" ht="15.75" x14ac:dyDescent="0.25">
      <c r="B4" s="24"/>
      <c r="C4" s="53" t="s">
        <v>20</v>
      </c>
      <c r="D4" s="53"/>
      <c r="E4" s="53"/>
      <c r="F4" s="53"/>
      <c r="G4" s="53"/>
      <c r="H4" s="53"/>
      <c r="I4" s="53"/>
    </row>
    <row r="5" spans="2:9" ht="15.75" x14ac:dyDescent="0.25">
      <c r="B5" s="24"/>
      <c r="C5" s="25"/>
      <c r="D5" s="25"/>
      <c r="E5" s="25"/>
      <c r="F5" s="25"/>
      <c r="G5" s="38"/>
      <c r="H5" s="38"/>
      <c r="I5" s="24"/>
    </row>
    <row r="6" spans="2:9" ht="15.75" x14ac:dyDescent="0.25">
      <c r="B6" s="60"/>
      <c r="C6" s="60"/>
      <c r="D6" s="60"/>
      <c r="E6" s="60"/>
      <c r="F6" s="60"/>
      <c r="G6" s="61"/>
      <c r="H6" s="61"/>
      <c r="I6" s="24"/>
    </row>
    <row r="7" spans="2:9" ht="34.5" customHeight="1" x14ac:dyDescent="0.2">
      <c r="B7" s="62" t="s">
        <v>0</v>
      </c>
      <c r="C7" s="64" t="s">
        <v>4</v>
      </c>
      <c r="D7" s="65"/>
      <c r="E7" s="66"/>
      <c r="F7" s="55" t="s">
        <v>5</v>
      </c>
      <c r="G7" s="55" t="s">
        <v>1</v>
      </c>
      <c r="H7" s="55" t="s">
        <v>15</v>
      </c>
      <c r="I7" s="55" t="s">
        <v>6</v>
      </c>
    </row>
    <row r="8" spans="2:9" ht="84.75" customHeight="1" x14ac:dyDescent="0.2">
      <c r="B8" s="63"/>
      <c r="C8" s="5" t="s">
        <v>3</v>
      </c>
      <c r="D8" s="20" t="s">
        <v>2</v>
      </c>
      <c r="E8" s="23" t="s">
        <v>8</v>
      </c>
      <c r="F8" s="56"/>
      <c r="G8" s="56"/>
      <c r="H8" s="56"/>
      <c r="I8" s="56"/>
    </row>
    <row r="9" spans="2:9" ht="15.75" x14ac:dyDescent="0.25">
      <c r="B9" s="57"/>
      <c r="C9" s="58"/>
      <c r="D9" s="58"/>
      <c r="E9" s="58"/>
      <c r="F9" s="58"/>
      <c r="G9" s="59"/>
      <c r="H9" s="59"/>
      <c r="I9" s="27" t="s">
        <v>21</v>
      </c>
    </row>
    <row r="10" spans="2:9" s="28" customFormat="1" ht="63" x14ac:dyDescent="0.25">
      <c r="B10" s="21"/>
      <c r="C10" s="30" t="s">
        <v>48</v>
      </c>
      <c r="D10" s="31" t="s">
        <v>22</v>
      </c>
      <c r="E10" s="22" t="s">
        <v>9</v>
      </c>
      <c r="F10" s="32">
        <v>1</v>
      </c>
      <c r="G10" s="26">
        <v>1029078</v>
      </c>
      <c r="H10" s="26">
        <v>1029078</v>
      </c>
      <c r="I10" s="55" t="s">
        <v>44</v>
      </c>
    </row>
    <row r="11" spans="2:9" s="28" customFormat="1" ht="78.75" x14ac:dyDescent="0.25">
      <c r="B11" s="21"/>
      <c r="C11" s="30" t="s">
        <v>23</v>
      </c>
      <c r="D11" s="33" t="s">
        <v>24</v>
      </c>
      <c r="E11" s="22" t="s">
        <v>9</v>
      </c>
      <c r="F11" s="32">
        <v>1</v>
      </c>
      <c r="G11" s="26">
        <v>3520530</v>
      </c>
      <c r="H11" s="26">
        <v>3520530</v>
      </c>
      <c r="I11" s="67"/>
    </row>
    <row r="12" spans="2:9" s="28" customFormat="1" ht="31.5" x14ac:dyDescent="0.25">
      <c r="B12" s="21"/>
      <c r="C12" s="36" t="s">
        <v>25</v>
      </c>
      <c r="D12" s="30" t="s">
        <v>26</v>
      </c>
      <c r="E12" s="22" t="s">
        <v>9</v>
      </c>
      <c r="F12" s="32">
        <v>2</v>
      </c>
      <c r="G12" s="26">
        <v>108324</v>
      </c>
      <c r="H12" s="26">
        <v>216648</v>
      </c>
      <c r="I12" s="67"/>
    </row>
    <row r="13" spans="2:9" s="28" customFormat="1" ht="31.5" x14ac:dyDescent="0.25">
      <c r="B13" s="21"/>
      <c r="C13" s="36" t="s">
        <v>27</v>
      </c>
      <c r="D13" s="30" t="s">
        <v>28</v>
      </c>
      <c r="E13" s="22" t="s">
        <v>9</v>
      </c>
      <c r="F13" s="32">
        <v>1</v>
      </c>
      <c r="G13" s="35">
        <v>35577</v>
      </c>
      <c r="H13" s="35">
        <v>35577</v>
      </c>
      <c r="I13" s="67"/>
    </row>
    <row r="14" spans="2:9" s="28" customFormat="1" ht="31.5" x14ac:dyDescent="0.25">
      <c r="B14" s="21"/>
      <c r="C14" s="30" t="s">
        <v>29</v>
      </c>
      <c r="D14" s="30" t="s">
        <v>30</v>
      </c>
      <c r="E14" s="22" t="s">
        <v>9</v>
      </c>
      <c r="F14" s="32">
        <v>1</v>
      </c>
      <c r="G14" s="35">
        <v>367200</v>
      </c>
      <c r="H14" s="35">
        <v>367200</v>
      </c>
      <c r="I14" s="67"/>
    </row>
    <row r="15" spans="2:9" s="28" customFormat="1" ht="31.5" x14ac:dyDescent="0.25">
      <c r="B15" s="21"/>
      <c r="C15" s="36" t="s">
        <v>31</v>
      </c>
      <c r="D15" s="30" t="s">
        <v>32</v>
      </c>
      <c r="E15" s="22" t="s">
        <v>9</v>
      </c>
      <c r="F15" s="32">
        <v>2</v>
      </c>
      <c r="G15" s="35">
        <v>270900</v>
      </c>
      <c r="H15" s="26">
        <v>541800</v>
      </c>
      <c r="I15" s="67"/>
    </row>
    <row r="16" spans="2:9" s="28" customFormat="1" ht="31.5" x14ac:dyDescent="0.25">
      <c r="B16" s="21"/>
      <c r="C16" s="36" t="s">
        <v>33</v>
      </c>
      <c r="D16" s="30" t="s">
        <v>34</v>
      </c>
      <c r="E16" s="22" t="s">
        <v>9</v>
      </c>
      <c r="F16" s="32">
        <v>2</v>
      </c>
      <c r="G16" s="35">
        <v>108324</v>
      </c>
      <c r="H16" s="26">
        <v>216648</v>
      </c>
      <c r="I16" s="67"/>
    </row>
    <row r="17" spans="2:14" s="28" customFormat="1" ht="31.5" x14ac:dyDescent="0.25">
      <c r="B17" s="21"/>
      <c r="C17" s="36" t="s">
        <v>35</v>
      </c>
      <c r="D17" s="30" t="s">
        <v>36</v>
      </c>
      <c r="E17" s="22" t="s">
        <v>9</v>
      </c>
      <c r="F17" s="32">
        <v>2</v>
      </c>
      <c r="G17" s="35">
        <v>433296</v>
      </c>
      <c r="H17" s="26">
        <v>866592</v>
      </c>
      <c r="I17" s="67"/>
    </row>
    <row r="18" spans="2:14" s="28" customFormat="1" ht="31.5" x14ac:dyDescent="0.25">
      <c r="B18" s="21"/>
      <c r="C18" s="30" t="s">
        <v>37</v>
      </c>
      <c r="D18" s="30" t="s">
        <v>38</v>
      </c>
      <c r="E18" s="22" t="s">
        <v>9</v>
      </c>
      <c r="F18" s="32">
        <v>1</v>
      </c>
      <c r="G18" s="35">
        <v>297891</v>
      </c>
      <c r="H18" s="35">
        <v>297891</v>
      </c>
      <c r="I18" s="67"/>
    </row>
    <row r="19" spans="2:14" s="28" customFormat="1" ht="47.25" x14ac:dyDescent="0.25">
      <c r="B19" s="21"/>
      <c r="C19" s="34" t="s">
        <v>39</v>
      </c>
      <c r="D19" s="30" t="s">
        <v>42</v>
      </c>
      <c r="E19" s="22" t="s">
        <v>9</v>
      </c>
      <c r="F19" s="32">
        <v>1</v>
      </c>
      <c r="G19" s="26">
        <v>124608</v>
      </c>
      <c r="H19" s="26">
        <v>124608</v>
      </c>
      <c r="I19" s="56"/>
    </row>
    <row r="20" spans="2:14" s="28" customFormat="1" ht="47.25" x14ac:dyDescent="0.25">
      <c r="B20" s="21"/>
      <c r="C20" s="36" t="s">
        <v>40</v>
      </c>
      <c r="D20" s="30" t="s">
        <v>41</v>
      </c>
      <c r="E20" s="22" t="s">
        <v>9</v>
      </c>
      <c r="F20" s="32">
        <v>1</v>
      </c>
      <c r="G20" s="35">
        <v>83072</v>
      </c>
      <c r="H20" s="35">
        <v>83072</v>
      </c>
      <c r="I20" s="44" t="s">
        <v>45</v>
      </c>
    </row>
    <row r="21" spans="2:14" ht="21" customHeight="1" x14ac:dyDescent="0.25">
      <c r="B21" s="7"/>
      <c r="C21" s="8"/>
      <c r="D21" s="9"/>
      <c r="E21" s="9"/>
      <c r="F21" s="9"/>
      <c r="G21" s="16" t="s">
        <v>7</v>
      </c>
      <c r="H21" s="41">
        <f>SUM(H10:H20)</f>
        <v>7299644</v>
      </c>
      <c r="I21" s="6"/>
    </row>
    <row r="22" spans="2:14" ht="15.75" x14ac:dyDescent="0.25">
      <c r="B22" s="10"/>
      <c r="C22" s="11"/>
      <c r="D22" s="11"/>
      <c r="E22" s="11"/>
      <c r="F22" s="11"/>
      <c r="G22" s="12" t="s">
        <v>10</v>
      </c>
      <c r="H22" s="42">
        <f>H21-(H21/1.18)</f>
        <v>1113505.0169491526</v>
      </c>
      <c r="I22" s="6"/>
    </row>
    <row r="23" spans="2:14" ht="31.5" customHeight="1" x14ac:dyDescent="0.2">
      <c r="B23" s="50" t="s">
        <v>47</v>
      </c>
      <c r="C23" s="51"/>
      <c r="D23" s="52"/>
      <c r="E23" s="18"/>
      <c r="F23" s="18"/>
      <c r="G23" s="39"/>
      <c r="H23" s="39"/>
      <c r="I23" s="18"/>
    </row>
    <row r="24" spans="2:14" ht="31.5" customHeight="1" x14ac:dyDescent="0.2">
      <c r="B24" s="49" t="s">
        <v>17</v>
      </c>
      <c r="C24" s="49"/>
      <c r="D24" s="49"/>
      <c r="E24" s="49"/>
      <c r="F24" s="49"/>
      <c r="G24" s="49"/>
      <c r="H24" s="49"/>
      <c r="I24" s="49"/>
    </row>
    <row r="25" spans="2:14" ht="31.5" customHeight="1" x14ac:dyDescent="0.2">
      <c r="B25" s="50" t="s">
        <v>16</v>
      </c>
      <c r="C25" s="52"/>
      <c r="D25" s="19" t="s">
        <v>49</v>
      </c>
      <c r="E25" s="19"/>
      <c r="F25" s="19"/>
      <c r="G25" s="16"/>
      <c r="H25" s="16"/>
      <c r="I25" s="17"/>
    </row>
    <row r="26" spans="2:14" ht="36" customHeight="1" x14ac:dyDescent="0.2">
      <c r="B26" s="15" t="s">
        <v>11</v>
      </c>
      <c r="C26" s="14"/>
      <c r="D26" s="47" t="s">
        <v>13</v>
      </c>
      <c r="E26" s="47"/>
      <c r="F26" s="47"/>
      <c r="G26" s="47"/>
      <c r="H26" s="47"/>
      <c r="I26" s="48"/>
      <c r="J26" s="3"/>
      <c r="K26" s="3"/>
      <c r="L26" s="3"/>
      <c r="M26" s="3"/>
      <c r="N26" s="3"/>
    </row>
    <row r="27" spans="2:14" ht="112.5" customHeight="1" x14ac:dyDescent="0.2">
      <c r="B27" s="70" t="s">
        <v>12</v>
      </c>
      <c r="C27" s="70"/>
      <c r="D27" s="71" t="s">
        <v>18</v>
      </c>
      <c r="E27" s="72"/>
      <c r="F27" s="72"/>
      <c r="G27" s="40"/>
      <c r="H27" s="40"/>
      <c r="I27" s="29"/>
      <c r="J27" s="4"/>
      <c r="K27" s="4"/>
      <c r="L27" s="4"/>
      <c r="M27" s="4"/>
      <c r="N27" s="4"/>
    </row>
    <row r="28" spans="2:14" ht="24" customHeight="1" x14ac:dyDescent="0.2">
      <c r="B28" s="68" t="s">
        <v>19</v>
      </c>
      <c r="C28" s="69"/>
      <c r="D28" s="47" t="s">
        <v>46</v>
      </c>
      <c r="E28" s="47"/>
      <c r="F28" s="47"/>
      <c r="G28" s="47"/>
      <c r="H28" s="47"/>
      <c r="I28" s="48"/>
      <c r="J28" s="4"/>
      <c r="K28" s="4"/>
      <c r="L28" s="4"/>
      <c r="M28" s="4"/>
      <c r="N28" s="4"/>
    </row>
    <row r="29" spans="2:14" ht="24" customHeight="1" x14ac:dyDescent="0.2">
      <c r="B29" s="45" t="s">
        <v>21</v>
      </c>
      <c r="C29" s="46"/>
      <c r="D29" s="47" t="s">
        <v>43</v>
      </c>
      <c r="E29" s="47"/>
      <c r="F29" s="47"/>
      <c r="G29" s="47"/>
      <c r="H29" s="47"/>
      <c r="I29" s="48"/>
      <c r="J29" s="4"/>
      <c r="K29" s="4"/>
      <c r="L29" s="4"/>
      <c r="M29" s="4"/>
      <c r="N29" s="4"/>
    </row>
    <row r="30" spans="2:14" ht="15.75" x14ac:dyDescent="0.25">
      <c r="B30" s="24"/>
      <c r="C30" s="24"/>
      <c r="D30" s="24"/>
      <c r="E30" s="24"/>
      <c r="F30" s="24"/>
      <c r="G30" s="38"/>
      <c r="H30" s="38"/>
      <c r="I30" s="24"/>
    </row>
    <row r="31" spans="2:14" ht="15" customHeight="1" x14ac:dyDescent="0.2"/>
    <row r="32" spans="2:14" x14ac:dyDescent="0.2">
      <c r="F32" s="1"/>
      <c r="H32" s="43"/>
    </row>
    <row r="33" spans="6:9" x14ac:dyDescent="0.2">
      <c r="F33" s="1"/>
      <c r="H33" s="43"/>
      <c r="I33" s="13"/>
    </row>
    <row r="34" spans="6:9" x14ac:dyDescent="0.2">
      <c r="F34" s="1"/>
      <c r="H34" s="43"/>
    </row>
    <row r="35" spans="6:9" x14ac:dyDescent="0.2">
      <c r="F35" s="1"/>
      <c r="H35" s="43"/>
      <c r="I35" s="13"/>
    </row>
    <row r="36" spans="6:9" x14ac:dyDescent="0.2">
      <c r="H36" s="43"/>
    </row>
    <row r="37" spans="6:9" x14ac:dyDescent="0.2">
      <c r="H37" s="43"/>
    </row>
  </sheetData>
  <mergeCells count="22">
    <mergeCell ref="B25:C25"/>
    <mergeCell ref="D28:I28"/>
    <mergeCell ref="B28:C28"/>
    <mergeCell ref="B27:C27"/>
    <mergeCell ref="D26:I26"/>
    <mergeCell ref="D27:F27"/>
    <mergeCell ref="D29:I29"/>
    <mergeCell ref="B24:I24"/>
    <mergeCell ref="B23:D23"/>
    <mergeCell ref="H4:I4"/>
    <mergeCell ref="H3:I3"/>
    <mergeCell ref="F7:F8"/>
    <mergeCell ref="I7:I8"/>
    <mergeCell ref="B9:F9"/>
    <mergeCell ref="G9:H9"/>
    <mergeCell ref="B6:H6"/>
    <mergeCell ref="B7:B8"/>
    <mergeCell ref="C4:G4"/>
    <mergeCell ref="C7:E7"/>
    <mergeCell ref="G7:G8"/>
    <mergeCell ref="H7:H8"/>
    <mergeCell ref="I10:I19"/>
  </mergeCells>
  <phoneticPr fontId="1" type="noConversion"/>
  <pageMargins left="0.25" right="0.25" top="0.75" bottom="0.64" header="0.3" footer="0.3"/>
  <pageSetup paperSize="9" scale="65" fitToHeight="0" orientation="landscape" r:id="rId1"/>
  <headerFooter alignWithMargins="0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Мигранова Регина Фангизовна</cp:lastModifiedBy>
  <cp:lastPrinted>2013-05-30T06:44:34Z</cp:lastPrinted>
  <dcterms:created xsi:type="dcterms:W3CDTF">2012-03-05T06:34:36Z</dcterms:created>
  <dcterms:modified xsi:type="dcterms:W3CDTF">2013-06-06T07:54:27Z</dcterms:modified>
</cp:coreProperties>
</file>