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210" windowWidth="11865" windowHeight="116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9" i="1"/>
  <c r="K28" i="1" l="1"/>
  <c r="K29" i="1" s="1"/>
</calcChain>
</file>

<file path=xl/sharedStrings.xml><?xml version="1.0" encoding="utf-8"?>
<sst xmlns="http://schemas.openxmlformats.org/spreadsheetml/2006/main" count="139" uniqueCount="118">
  <si>
    <t>СПЕЦИФИКАЦИЯ</t>
  </si>
  <si>
    <t>ЛОТ</t>
  </si>
  <si>
    <t xml:space="preserve"> Поставка оптических муфт (МТОК) и компл. ,,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</si>
  <si>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</si>
  <si>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</si>
  <si>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</si>
  <si>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</si>
  <si>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</si>
  <si>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</si>
  <si>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</si>
  <si>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</si>
  <si>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</si>
  <si>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</si>
  <si>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</si>
  <si>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III кв.</t>
  </si>
  <si>
    <t>Итого</t>
  </si>
  <si>
    <t>39180</t>
  </si>
  <si>
    <t>КОМПЛЕКТ №3 ДЛЯ ВВОДА ОК МТОК</t>
  </si>
  <si>
    <t>шт</t>
  </si>
  <si>
    <t xml:space="preserve">  кол-во: 3; г.Бирск, ул. Бурновская, д.10; Выдрин Ю.А. 89173483781;  кол-во: 1; г. Туймазы, ул. Гафурова, д.60; Николаичев А.П. 89018173670</t>
  </si>
  <si>
    <t>39181</t>
  </si>
  <si>
    <t>КОМПЛЕКТ №4 ДЛЯ ВВОДА ОК МТОК</t>
  </si>
  <si>
    <t xml:space="preserve">  кол-во: 2; г. Уфа, ул. Каспийская, д.14; Мухаметшина З.Р. 89018173671</t>
  </si>
  <si>
    <t>39182</t>
  </si>
  <si>
    <t>КОМПЛЕКТ №6 ДЛЯ ВВОДА ОК МТОК</t>
  </si>
  <si>
    <t xml:space="preserve">  кол-во: 5; г.Бирск, ул. Бурновская, д.10; Выдрин Ю.А. 89173483781;  кол-во: 2; г. Туймазы, ул. Гафурова, д.60; Николаичев А.П. 89018173670;  кол-во: 550; г. Уфа, ул. Каспийская, д.14; Мухаметшина З.Р. 89018173671</t>
  </si>
  <si>
    <t>39183</t>
  </si>
  <si>
    <t>КОМПЛЕКТ №7 ДЛЯ ВВОДА ОК МТОК</t>
  </si>
  <si>
    <t xml:space="preserve">  кол-во: 6; г. Белорецк, ул.Ленина, д.41; Кузнецов Д.Н. 89051808865;  кол-во: 5; г.Бирск, ул. Бурновская, д.10; Выдрин Ю.А. 89173483781;  кол-во: 4; г. Мелеуз, ул. Воровского, д.2; Киреева В.Р. 89371692391;  кол-во: 10; г. Стерлитамак, ул. Коммунистическкая, д.30; Секварова С.В. 89656487022;  кол-во: 17; г. Туймазы, ул. Гафурова, д.60; Николаичев А.П. 89018173670;  кол-во: 3; г. Уфа, ул. Каспийская, д.14; Мухаметшина З.Р. 89018173671</t>
  </si>
  <si>
    <t>18071</t>
  </si>
  <si>
    <t>КОМПЛЕКТ ДЛЯ РЕМОНТА МТОК</t>
  </si>
  <si>
    <t>компл</t>
  </si>
  <si>
    <t xml:space="preserve">  кол-во: 2; г. Стерлитамак, ул. Коммунистическая, д.30; Секварова С.В. 89656487022;  кол-во: 10; г. Туймазы, ул. Гафурова, д.60; Николаичев А.П. 89018173670</t>
  </si>
  <si>
    <t>39179</t>
  </si>
  <si>
    <t>МУФТА МПЗ ДЛЯ МТОК</t>
  </si>
  <si>
    <t>Защитная пластмассовая муфта. Для дополнительной защиты муфт типа МТОК. Для использования в котлованах, в открытых сухих грунтах: песчаных и глинистых.       Требования: Соответствование "Правилам применения муфт для монтажа кабелей связи", утвержденным ППриказом Мининформсвязи Российской Федерации от 10.04.2006 г. №40.</t>
  </si>
  <si>
    <t xml:space="preserve">  кол-во: 5; г. Белорецк, ул.Ленина, д.41; Кузнецов Д.Н. 89051808865;  кол-во: 6; г.Бирск, ул. Бурновская, д.10; Выдрин Ю.А. 89173483781;  кол-во: 4; г. Сибай, ул. Индустриальное шоссе, д.2; Устьянцева Л.А. 89279417186;  кол-во: 38; г. Туймазы, ул. Гафуроова, д.60; Николаичев А.П. 89018173670;  кол-во: 19; г. Уфа, ул. Каспийская, д.14; Мухаметшина З.Р. 89018173671</t>
  </si>
  <si>
    <t>37383</t>
  </si>
  <si>
    <t>МУФТА ОПТИЧЕСКАЯ МТОК-Г3/216-1КТ3645-К</t>
  </si>
  <si>
    <t>Внутризоновая тупиковая муфта. Для монтажа городских и подвесных оптических кабелей как с бронёй из гофрированной стальной ленты, так и без брони. Способ герметизации кожуха с оголовником механический, с применением пластмассового хомута. Конструкция корппуса должна позволять крепить ЦСЭ и периферийные силовые элементы сращиваемых ОК Максимальное число соединяемых ОВ - 216. Максимальным число вводимых ОК - 7.                                                                                           Требоваия: Соответствование "Правилам применения муфт для монтажа кабелей связи", утвержденным Приказом Мининформсвязи Российской Федерации от 10.04.2006 г. №40. Декларация о соответствии.</t>
  </si>
  <si>
    <t xml:space="preserve">  кол-во: 38; г. Уфа, ул. Каспийская, д.14; Мухаметшина З.Р. 89018173671</t>
  </si>
  <si>
    <t>37714</t>
  </si>
  <si>
    <t>МУФТА ОПТИЧЕСКАЯ МТОК-Г3/Б-4КТ3645-К-8SC</t>
  </si>
  <si>
    <t xml:space="preserve">  кол-во: 11; г. Уфа, ул. Каспийская, д.14; Мухаметшина З.Р. 89018173671</t>
  </si>
  <si>
    <t>17239</t>
  </si>
  <si>
    <t>МУФТА МЧЗ ДЛЯ МТОК</t>
  </si>
  <si>
    <t>МЧЗ используется для дополнительной защиты муфт МТОК в котлованах, в сырых грунтах с высоким уровнем почвенных вод, а также при укладке оптических муфт непосредственно на дно болот, рек и озер на глубины до 10 метров.</t>
  </si>
  <si>
    <t xml:space="preserve">  кол-во: 1; г. Белорецк, ул.Ленина, д.41; Кузнецов Д.Н. 89051808865</t>
  </si>
  <si>
    <t>18072</t>
  </si>
  <si>
    <t>САЛФЕТКИ KIM-WIPES БЕЗВОРСОВ.</t>
  </si>
  <si>
    <t>Cалфетки безворсовые  Kimwipes  используются для очистки оптического волокна от остатков эпоксилокрилового покрытия после его удаления c помощью стриппера, а также используются для протирки оптических коннекторов. Количество салфеток в упаковке - 280 шт.</t>
  </si>
  <si>
    <t>упак</t>
  </si>
  <si>
    <t xml:space="preserve">  кол-во: 30.5; г. Уфа, ул. Каспийская, д.14; Мухаметшина З.Р. 89018173671</t>
  </si>
  <si>
    <t>35822</t>
  </si>
  <si>
    <t>СКОТЧЛОК UY-2</t>
  </si>
  <si>
    <t>кабельный соединитель однопарный с гел. наполн.</t>
  </si>
  <si>
    <t xml:space="preserve">  кол-во: 100; г. Туймазы, ул. Гафурова, д.60; Николаичев А.П. 89018173670;  кол-во: 14958; г. Уфа, ул. Каспийская, д.14; Мухаметшина З.Р. 89018173671</t>
  </si>
  <si>
    <t>33965</t>
  </si>
  <si>
    <t>СОЕДИНИТЕЛЬ СКОТЧЛОК UY-2</t>
  </si>
  <si>
    <t xml:space="preserve">  кол-во: 200; г. Стерлитамак, ул. Коммунистическая, д.30; Секварова С.В. 89656487022;  кол-во: 11000; г. Уфа, ул. Каспийская, д.14; Мухаметшина З.Р. 89018173671</t>
  </si>
  <si>
    <t>40344</t>
  </si>
  <si>
    <t>МУФТА ОПТИЧЕСКАЯ МТОК-А1/216-1КТ3645-К-77</t>
  </si>
  <si>
    <t>Проволочная броня, транзит.Магистральная тупиковая муфта. Для монтажа магистральных ОК с броней из стальных проволок. Максимальное число соединяемых ОВ - 216. Максимальное число вводимых ОК - 3. Герметизация кожуха с оголовником "горячим" способом, с примменением термоусаживаемой трубки. Для использования в котлованах, колодцах, помещениях ввода кабелей, на дне неглубоких (до 10 м) водоемов, в котлованах на берегах водоемов.                                              Требования: Соответствие "Правилам применения муфт для монтажа кабелей связи", утвержденным Приказом Мининформсвязи Российской Федерации от 10.04.2006 г. №40. Декларация о соответствии.</t>
  </si>
  <si>
    <t xml:space="preserve">  кол-во: 6; г. Белорецк, ул.Ленина, д.41; Кузнецов Д.Н. 89051808865;  кол-во: 6; г.Бирск, ул. Бурновская, д.10; Выдрин Ю.А. 89173483781;  кол-во: 12; г. Сибай, ул. Индустриальное шоссе, д.2; Устьянцева Л.А. 89279417186;  кол-во: 35; г. Туймазы, ул. Гафуррова, д.60; Николаичев А.П. 89018173670;  кол-во: 7; г. Уфа, ул. Каспийская, д.14; Мухаметшина З.Р. 89018173671</t>
  </si>
  <si>
    <t>40349</t>
  </si>
  <si>
    <t>МУФТА ОПТИЧЕСКАЯ МТОК-Б1/216-1КТ3645-К-44</t>
  </si>
  <si>
    <t>Магистральная тупиковая муфта. Для монтажа магистральных ОК с броней из стальных проволок. Максимальное число соединяемых ОВ - 216. Максимальным число вводимых ОК - 8. Герметизация кожуха с оголовником "горячим" способом, с применением термоусаживаемой тррубки. Для использования в грунте, колодцах, помещениях ввода кабелей, в котлованах на берегах водоемов.                                                                           Требования: Соответствование "Правилам применения муфт для монтажа кабелей сязи", утвержденным Приказом Мининформсвязи Российской Федерации от 10.04.2006 г. №40. Декларация о соответствии.</t>
  </si>
  <si>
    <t xml:space="preserve">  кол-во: 27; г. Стерлитамак, ул. Коммунистическая, д.30; Секварова С.В. 89656487022;  кол-во: 2; г. Туймазы, ул. Гафурова, д.60; Николаичев А.П. 89018173670</t>
  </si>
  <si>
    <t>40357</t>
  </si>
  <si>
    <t>МУФТА ОПТИЧЕСКАЯ МТОК-Б2/216-1КТ3645-К-44</t>
  </si>
  <si>
    <t xml:space="preserve">  кол-во: 2; г. Мелеуз, ул. Воровского, д.2; Киреева В.Р. 89371692391</t>
  </si>
  <si>
    <t>40342</t>
  </si>
  <si>
    <t>МУФТА ОПТИЧЕСКАЯ МТОК-В3/216-1КТ3645-К</t>
  </si>
  <si>
    <t>Любой тип кабеля Универсальная тупиковая муфта для монтажа ОК любой конструкции. Максимальное число соединяемых ОВ - 216. Максимальное число вводимых ОК - 8. Герметизация кожуха с оголовником осуществляется механическим способом. Для использования в стеснненных условиях – заполненных и малых колодцах, в подземных контейнерах для ЗПТ, в подвалах и шкафах.   Требования: Соответствие "Правилам применения муфт для монтажа кабелей связи", утвержденным Приказом Мининформсвязи Российской Федерации от 10.04.2006. №40. Декларация о соответствии.</t>
  </si>
  <si>
    <t xml:space="preserve">  кол-во: 4; г. Мелеуз, ул. Воровского, д.2; Киреева В.Р. 89371692391;  кол-во: 2; г. Уфа, ул. Каспийская, д.14; Мухаметшина З.Р. 89018173671</t>
  </si>
  <si>
    <t>40341</t>
  </si>
  <si>
    <t>МУФТА ОПТИЧЕСКАЯ МТОК-К6/108-1КТ3645-К</t>
  </si>
  <si>
    <t>Малогабаритная универсальная тупиковая муфта для монтажа ОК любой конструкции, с любыми видами брони и силовых элементов (кроме подводных). Максимальное число соединяемых ОВ - 108. Максимальным число вводимых ОК - 5. Способ герметизации кожуха с оголовникком механический, с применением пластмассового хомута. Для размещения в колодцах, в технических помещениях, в подземных контейнерах и на опорах.       Требования: Соответствие "Правилам применения муфт для монтажа кабелей связи", утвержденным Приказом Мининформсвязи Российской Федерации от 10.04.2006 г. №40. Декларация о соответствии.</t>
  </si>
  <si>
    <t xml:space="preserve">  кол-во: 63; г. Уфа, ул. Каспийская, д.14; Мухаметшина З.Р. 89018173671</t>
  </si>
  <si>
    <t>40361</t>
  </si>
  <si>
    <t>МУФТА ОПТИЧЕСКАЯ МТОК-Л6/108-1КТ3645-К</t>
  </si>
  <si>
    <t>Внутризоновая тупиковая муфта для монтажа ОК в городской канализации, подвалах, чердаках, опорах, а также в ЗПТ. Максимальное число соединяемых ОВ - 108. Максимальным число вводимых ОК - 5. Способ герметизации кожуха с оголовником механический, с примененнием пластмассового хомута.                                         Требования: Соответствовие "Правилам применения муфт для монтажа кабелей связи", утвержденным Приказом Мининформсвязи Российской Федерации от 10.04.2006 г. №40. Декларация о соответствии.</t>
  </si>
  <si>
    <t xml:space="preserve">  кол-во: 43; г. Уфа, ул. Каспийская, д.14; Мухаметшина З.Р. 89018173671</t>
  </si>
  <si>
    <t>40365</t>
  </si>
  <si>
    <t>МУФТА ОПТИЧЕСКАЯ МТОК-Л6/В-8SC</t>
  </si>
  <si>
    <t xml:space="preserve">  кол-во: 8; г.Бирск, ул. Бурновская, д.10; Выдрин Ю.А. 89173483781;  кол-во: 407;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</si>
  <si>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</si>
  <si>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</si>
  <si>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</si>
  <si>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</si>
  <si>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</si>
  <si>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12 месяцев</t>
  </si>
  <si>
    <t>Приложение 1</t>
  </si>
  <si>
    <t>Предназначен для ввода в круглые патрубки самонесущих ОК и ОК без брони, а также кабелей без необходимости крепления силовых элементов. Обеспечивает крепление центрального силового элемента и синтетических нитей.</t>
  </si>
  <si>
    <t>Используется только в муфтах МТОК-А1. Предназначен для ввода в круглые патрубки муфт подземных кабелей с одним повивом брони из стальных проволок. Обеспечивает фиксацию брони и ЦСЭ, а также возможность электрического соединения брони и ЦСЭ сращиваемых в муфте кабелей. Обеспечивает продольную герметизацию подземных ОК.</t>
  </si>
  <si>
    <t xml:space="preserve">Обеспечивает повторную герметизацию корпуса муфты после ее вскрытия в процессе аварийно-восстановительных работ. Состав комплекта: ТУТ 180/60 (для герметизации кожуха с оголовником) – 1 шт; Шкурка шлифовальная – 1 шт; Пластмассовый хомут из двух половин – 1 шт; Маркеры для модулей – 1 лист; Гильза КДЗС – 10 шт; Стяжки нейлоновые – 8 шт; Силикагель – 1 упак.  </t>
  </si>
  <si>
    <t>Муфта стандартного размера МТОК-Г3 предназначена для монтажа городских и подвесных оптических кабелей как с бронёй из гофрированной стальной ленты, так и без брони. Способ герметизации кожуха с оголовником механический, с применением пластмассового хомута. На овальном патрубке имеются четыре малых патрубка, которые можно использовать для ОК диаметром до 10 мм. Для ввода транзитной петли малые патрубки срезаются, и используются комплекты ввода №6.</t>
  </si>
  <si>
    <t>Муфта тупиковая оптического кабеля МТОК типоразмера В2/216 (далее муфта) предназначена для использования в качестве соединительной, разветвительной муфты для монтажа оптических кабелей связи , прокладываемых, подвешиваемых на открытом воздухе, в кабельной канализации, в коллекторах и тоннелях, внутри помещений, в грунтах всех категорий ,кроме подверженных мерзлотным воздействиям. Способ герметизации кожуха  с оголовником осуществляется с помощью  хомута из нержавеющей стали. Муфта комплектуется одной сплйс - кассетой, гильзами КДЗС и двумя комплектами ввода №4.</t>
  </si>
  <si>
    <t>Предельная сумма лота составляет:  2 324 150,56  руб. с НДС.</t>
  </si>
  <si>
    <t>Для ОК с броней из стальных проволок, гофрированной стальной ленты или стеклопрутков. Для МТОК-Б1, В2, В3, К6, М6, ББ.   Требования: Соответствие "Правилам применения муфт для монтажа кабелей связи", утввержденным Приказом Мининформсвязи Российской Федерации от 10.04.2006 г. №40.</t>
  </si>
  <si>
    <t>Предназначен для ввода в овальный патрубок “транзитной” петли ОК без крепления силовых элементов или же для ввода двух отдельных ОК. Для МТОК-Б1, В3, Г3, К6, Л6, ББ.                                                                                                             Требования: Соответствие "Правилам применения муфт для монтажа кабелей связи", утвержденным Приказом Мининформсвязи Российской Федерации от 10.04.2006 г. №40.</t>
  </si>
  <si>
    <t>МТОК-Л6/108-1КТ3645-К (малогабаритная).Внутризоновая тупиковая муфта для монтажа ОК в городской канализации, подвалах, чердаках, опорах, а также в ЗПТ. Максимальное число соединяемых ОВ - 108. Максимальным число вводимых ОК - 5. Способ герметизации кожухаа с оголовником механический, с применением пластмассового хомута. Требования: Соответствовие "Правилам применения муфт для монтажа кабелей связи", утвержденным Приказом Мининформсвязи Российской Федерации от 10.04.006 г. №40. Декларация о соответствии.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</si>
  <si>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</si>
  <si>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</si>
  <si>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</si>
  <si>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</si>
  <si>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</si>
  <si>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</si>
  <si>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</si>
  <si>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</si>
  <si>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</si>
  <si>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 xml:space="preserve">Силов К.В (347) 221-54-09 </t>
  </si>
  <si>
    <t>15058</t>
  </si>
  <si>
    <t>11200</t>
  </si>
  <si>
    <t>г.Уфа, ул. Каспийская д.14  8-905-352-79-99 Флюра Сагитовна</t>
  </si>
  <si>
    <t>557</t>
  </si>
  <si>
    <t>31</t>
  </si>
  <si>
    <t>3квартал  - июль 2014года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</si>
</sst>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vertical="center" wrapText="1"/>
    </xf>
    <xf numFmtId="0" fontId="4" fillId="0" borderId="0" xfId="0" applyFont="1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4" xfId="0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/>
    <xf numFmtId="4" fontId="5" fillId="0" borderId="5" xfId="0" applyNumberFormat="1" applyFont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4" fillId="0" borderId="1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tabSelected="1" view="pageBreakPreview" zoomScale="60" zoomScaleNormal="70" workbookViewId="0">
      <selection activeCell="D37" sqref="D37:M37"/>
    </sheetView>
  </sheetViews>
  <sheetFormatPr defaultRowHeight="15.75" x14ac:dyDescent="0.25"/>
  <cols>
    <col min="1" max="2" width="9.140625" style="2"/>
    <col min="3" max="3" width="33.140625" style="2" customWidth="1"/>
    <col min="4" max="4" width="27.5703125" style="2" customWidth="1"/>
    <col min="5" max="5" width="51.7109375" style="2" customWidth="1"/>
    <col min="6" max="6" width="14.85546875" style="2" customWidth="1"/>
    <col min="7" max="8" width="9.140625" style="2" customWidth="1"/>
    <col min="9" max="9" width="14.140625" style="2" customWidth="1"/>
    <col min="10" max="10" width="20.42578125" style="2" customWidth="1"/>
    <col min="11" max="11" width="34" style="23" customWidth="1"/>
    <col min="12" max="12" width="34" style="23" hidden="1" customWidth="1"/>
    <col min="13" max="13" width="29.5703125" style="40" customWidth="1"/>
    <col min="14" max="16384" width="9.140625" style="2"/>
  </cols>
  <sheetData>
    <row r="1" spans="1:24" x14ac:dyDescent="0.25">
      <c r="M1" s="35" t="s">
        <v>92</v>
      </c>
    </row>
    <row r="2" spans="1:24" x14ac:dyDescent="0.25">
      <c r="M2" s="35"/>
    </row>
    <row r="3" spans="1:24" ht="40.5" customHeight="1" x14ac:dyDescent="0.2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24" ht="58.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6"/>
    </row>
    <row r="5" spans="1:24" x14ac:dyDescent="0.25">
      <c r="A5" s="2" t="s">
        <v>1</v>
      </c>
      <c r="B5" s="2" t="s">
        <v>2</v>
      </c>
      <c r="C5" s="3"/>
      <c r="D5" s="3"/>
      <c r="E5" s="4" t="s">
        <v>3</v>
      </c>
      <c r="M5" s="35"/>
    </row>
    <row r="6" spans="1:24" x14ac:dyDescent="0.25">
      <c r="A6" s="45" t="s">
        <v>4</v>
      </c>
      <c r="B6" s="41" t="s">
        <v>5</v>
      </c>
      <c r="C6" s="45" t="s">
        <v>6</v>
      </c>
      <c r="D6" s="41" t="s">
        <v>7</v>
      </c>
      <c r="E6" s="45" t="s">
        <v>8</v>
      </c>
      <c r="F6" s="45" t="s">
        <v>9</v>
      </c>
      <c r="G6" s="46"/>
      <c r="H6" s="46"/>
      <c r="I6" s="49" t="s">
        <v>10</v>
      </c>
      <c r="J6" s="47" t="s">
        <v>11</v>
      </c>
      <c r="K6" s="45" t="s">
        <v>12</v>
      </c>
      <c r="L6" s="31"/>
      <c r="M6" s="45" t="s">
        <v>13</v>
      </c>
    </row>
    <row r="7" spans="1:24" x14ac:dyDescent="0.25">
      <c r="A7" s="45"/>
      <c r="B7" s="43"/>
      <c r="C7" s="45"/>
      <c r="D7" s="43"/>
      <c r="E7" s="45"/>
      <c r="F7" s="45"/>
      <c r="G7" s="5" t="s">
        <v>14</v>
      </c>
      <c r="H7" s="5" t="s">
        <v>15</v>
      </c>
      <c r="I7" s="50"/>
      <c r="J7" s="48"/>
      <c r="K7" s="45"/>
      <c r="L7" s="31"/>
      <c r="M7" s="45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10">
        <v>11</v>
      </c>
      <c r="L8" s="10"/>
      <c r="M8" s="10">
        <v>12</v>
      </c>
    </row>
    <row r="9" spans="1:24" ht="87.75" customHeight="1" x14ac:dyDescent="0.25">
      <c r="A9" s="8">
        <v>1</v>
      </c>
      <c r="B9" s="8" t="s">
        <v>16</v>
      </c>
      <c r="C9" s="9" t="s">
        <v>17</v>
      </c>
      <c r="D9" s="9"/>
      <c r="E9" s="9" t="s">
        <v>93</v>
      </c>
      <c r="F9" s="10" t="s">
        <v>18</v>
      </c>
      <c r="G9" s="11">
        <v>4</v>
      </c>
      <c r="H9" s="11">
        <v>4</v>
      </c>
      <c r="I9" s="12">
        <v>346.61</v>
      </c>
      <c r="J9" s="12">
        <v>1386.44</v>
      </c>
      <c r="K9" s="12">
        <f>J9*1.18</f>
        <v>1635.9992</v>
      </c>
      <c r="L9" s="9" t="s">
        <v>19</v>
      </c>
      <c r="M9" s="41" t="s">
        <v>114</v>
      </c>
    </row>
    <row r="10" spans="1:24" ht="130.5" customHeight="1" x14ac:dyDescent="0.25">
      <c r="A10" s="8">
        <v>2</v>
      </c>
      <c r="B10" s="8" t="s">
        <v>20</v>
      </c>
      <c r="C10" s="9" t="s">
        <v>21</v>
      </c>
      <c r="D10" s="9"/>
      <c r="E10" s="9" t="s">
        <v>99</v>
      </c>
      <c r="F10" s="10" t="s">
        <v>18</v>
      </c>
      <c r="G10" s="11">
        <v>2</v>
      </c>
      <c r="H10" s="11">
        <v>2</v>
      </c>
      <c r="I10" s="12">
        <v>630</v>
      </c>
      <c r="J10" s="12">
        <v>1260</v>
      </c>
      <c r="K10" s="12">
        <f t="shared" ref="K10:K27" si="0">J10*1.18</f>
        <v>1486.8</v>
      </c>
      <c r="L10" s="9" t="s">
        <v>22</v>
      </c>
      <c r="M10" s="42"/>
    </row>
    <row r="11" spans="1:24" ht="126" x14ac:dyDescent="0.25">
      <c r="A11" s="8">
        <v>3</v>
      </c>
      <c r="B11" s="8" t="s">
        <v>23</v>
      </c>
      <c r="C11" s="9" t="s">
        <v>24</v>
      </c>
      <c r="D11" s="9"/>
      <c r="E11" s="9" t="s">
        <v>100</v>
      </c>
      <c r="F11" s="10" t="s">
        <v>18</v>
      </c>
      <c r="G11" s="11" t="s">
        <v>115</v>
      </c>
      <c r="H11" s="11">
        <v>557</v>
      </c>
      <c r="I11" s="12">
        <v>532.20000000000005</v>
      </c>
      <c r="J11" s="12">
        <v>296435.40000000002</v>
      </c>
      <c r="K11" s="12">
        <f t="shared" si="0"/>
        <v>349793.772</v>
      </c>
      <c r="L11" s="9" t="s">
        <v>25</v>
      </c>
      <c r="M11" s="42"/>
    </row>
    <row r="12" spans="1:24" ht="135" customHeight="1" x14ac:dyDescent="0.25">
      <c r="A12" s="8">
        <v>4</v>
      </c>
      <c r="B12" s="8" t="s">
        <v>26</v>
      </c>
      <c r="C12" s="9" t="s">
        <v>27</v>
      </c>
      <c r="D12" s="9"/>
      <c r="E12" s="9" t="s">
        <v>94</v>
      </c>
      <c r="F12" s="10" t="s">
        <v>18</v>
      </c>
      <c r="G12" s="11">
        <v>45</v>
      </c>
      <c r="H12" s="11">
        <v>45</v>
      </c>
      <c r="I12" s="12">
        <v>1023.73</v>
      </c>
      <c r="J12" s="12">
        <v>46067.85</v>
      </c>
      <c r="K12" s="12">
        <f t="shared" si="0"/>
        <v>54360.062999999995</v>
      </c>
      <c r="L12" s="9" t="s">
        <v>28</v>
      </c>
      <c r="M12" s="42"/>
    </row>
    <row r="13" spans="1:24" ht="164.25" customHeight="1" x14ac:dyDescent="0.25">
      <c r="A13" s="8">
        <v>5</v>
      </c>
      <c r="B13" s="8" t="s">
        <v>29</v>
      </c>
      <c r="C13" s="9" t="s">
        <v>30</v>
      </c>
      <c r="D13" s="9"/>
      <c r="E13" s="9" t="s">
        <v>95</v>
      </c>
      <c r="F13" s="10" t="s">
        <v>31</v>
      </c>
      <c r="G13" s="11">
        <v>12</v>
      </c>
      <c r="H13" s="11">
        <v>12</v>
      </c>
      <c r="I13" s="12">
        <v>442.37</v>
      </c>
      <c r="J13" s="12">
        <v>5308.44</v>
      </c>
      <c r="K13" s="12">
        <f t="shared" si="0"/>
        <v>6263.9591999999993</v>
      </c>
      <c r="L13" s="9" t="s">
        <v>32</v>
      </c>
      <c r="M13" s="42"/>
    </row>
    <row r="14" spans="1:24" ht="228.75" customHeight="1" x14ac:dyDescent="0.25">
      <c r="A14" s="8">
        <v>6</v>
      </c>
      <c r="B14" s="8" t="s">
        <v>33</v>
      </c>
      <c r="C14" s="9" t="s">
        <v>34</v>
      </c>
      <c r="D14" s="9"/>
      <c r="E14" s="9" t="s">
        <v>35</v>
      </c>
      <c r="F14" s="10" t="s">
        <v>18</v>
      </c>
      <c r="G14" s="11">
        <v>72</v>
      </c>
      <c r="H14" s="11">
        <v>72</v>
      </c>
      <c r="I14" s="12">
        <v>1310</v>
      </c>
      <c r="J14" s="12">
        <v>94320</v>
      </c>
      <c r="K14" s="12">
        <f t="shared" si="0"/>
        <v>111297.59999999999</v>
      </c>
      <c r="L14" s="9" t="s">
        <v>36</v>
      </c>
      <c r="M14" s="42"/>
    </row>
    <row r="15" spans="1:24" ht="236.25" x14ac:dyDescent="0.25">
      <c r="A15" s="8">
        <v>7</v>
      </c>
      <c r="B15" s="8" t="s">
        <v>37</v>
      </c>
      <c r="C15" s="9" t="s">
        <v>38</v>
      </c>
      <c r="D15" s="9"/>
      <c r="E15" s="9" t="s">
        <v>39</v>
      </c>
      <c r="F15" s="10" t="s">
        <v>18</v>
      </c>
      <c r="G15" s="11">
        <v>38</v>
      </c>
      <c r="H15" s="11">
        <v>38</v>
      </c>
      <c r="I15" s="12">
        <v>2617.9</v>
      </c>
      <c r="J15" s="12">
        <v>99480.2</v>
      </c>
      <c r="K15" s="12">
        <f t="shared" si="0"/>
        <v>117386.63599999998</v>
      </c>
      <c r="L15" s="9" t="s">
        <v>40</v>
      </c>
      <c r="M15" s="42" t="s">
        <v>114</v>
      </c>
    </row>
    <row r="16" spans="1:24" ht="204.75" customHeight="1" x14ac:dyDescent="0.25">
      <c r="A16" s="8">
        <v>8</v>
      </c>
      <c r="B16" s="8" t="s">
        <v>41</v>
      </c>
      <c r="C16" s="9" t="s">
        <v>42</v>
      </c>
      <c r="D16" s="9"/>
      <c r="E16" s="9" t="s">
        <v>96</v>
      </c>
      <c r="F16" s="10" t="s">
        <v>18</v>
      </c>
      <c r="G16" s="11">
        <v>11</v>
      </c>
      <c r="H16" s="11">
        <v>11</v>
      </c>
      <c r="I16" s="12">
        <v>3000</v>
      </c>
      <c r="J16" s="12">
        <v>33000</v>
      </c>
      <c r="K16" s="12">
        <f t="shared" si="0"/>
        <v>38940</v>
      </c>
      <c r="L16" s="9" t="s">
        <v>43</v>
      </c>
      <c r="M16" s="42"/>
    </row>
    <row r="17" spans="1:13" ht="99.75" customHeight="1" x14ac:dyDescent="0.25">
      <c r="A17" s="8">
        <v>9</v>
      </c>
      <c r="B17" s="8" t="s">
        <v>44</v>
      </c>
      <c r="C17" s="9" t="s">
        <v>45</v>
      </c>
      <c r="D17" s="9"/>
      <c r="E17" s="9" t="s">
        <v>46</v>
      </c>
      <c r="F17" s="10" t="s">
        <v>31</v>
      </c>
      <c r="G17" s="11">
        <v>1</v>
      </c>
      <c r="H17" s="11">
        <v>1</v>
      </c>
      <c r="I17" s="12">
        <v>2475</v>
      </c>
      <c r="J17" s="12">
        <v>2475</v>
      </c>
      <c r="K17" s="12">
        <f t="shared" si="0"/>
        <v>2920.5</v>
      </c>
      <c r="L17" s="9" t="s">
        <v>47</v>
      </c>
      <c r="M17" s="42"/>
    </row>
    <row r="18" spans="1:13" s="17" customFormat="1" ht="114.75" customHeight="1" x14ac:dyDescent="0.25">
      <c r="A18" s="15">
        <v>10</v>
      </c>
      <c r="B18" s="15" t="s">
        <v>48</v>
      </c>
      <c r="C18" s="9" t="s">
        <v>49</v>
      </c>
      <c r="D18" s="9"/>
      <c r="E18" s="9" t="s">
        <v>50</v>
      </c>
      <c r="F18" s="10" t="s">
        <v>51</v>
      </c>
      <c r="G18" s="11" t="s">
        <v>116</v>
      </c>
      <c r="H18" s="11" t="s">
        <v>116</v>
      </c>
      <c r="I18" s="12">
        <v>104.29</v>
      </c>
      <c r="J18" s="16">
        <v>3233</v>
      </c>
      <c r="K18" s="12">
        <f t="shared" si="0"/>
        <v>3814.9399999999996</v>
      </c>
      <c r="L18" s="9" t="s">
        <v>52</v>
      </c>
      <c r="M18" s="42"/>
    </row>
    <row r="19" spans="1:13" s="17" customFormat="1" ht="68.25" customHeight="1" x14ac:dyDescent="0.25">
      <c r="A19" s="15">
        <v>11</v>
      </c>
      <c r="B19" s="15" t="s">
        <v>53</v>
      </c>
      <c r="C19" s="9" t="s">
        <v>54</v>
      </c>
      <c r="D19" s="9"/>
      <c r="E19" s="9" t="s">
        <v>55</v>
      </c>
      <c r="F19" s="10" t="s">
        <v>51</v>
      </c>
      <c r="G19" s="11" t="s">
        <v>112</v>
      </c>
      <c r="H19" s="11">
        <v>15058</v>
      </c>
      <c r="I19" s="12">
        <v>1</v>
      </c>
      <c r="J19" s="16">
        <v>15058</v>
      </c>
      <c r="K19" s="12">
        <f t="shared" si="0"/>
        <v>17768.439999999999</v>
      </c>
      <c r="L19" s="9" t="s">
        <v>56</v>
      </c>
      <c r="M19" s="42"/>
    </row>
    <row r="20" spans="1:13" s="17" customFormat="1" ht="90.75" customHeight="1" x14ac:dyDescent="0.25">
      <c r="A20" s="15">
        <v>12</v>
      </c>
      <c r="B20" s="15" t="s">
        <v>57</v>
      </c>
      <c r="C20" s="9" t="s">
        <v>58</v>
      </c>
      <c r="D20" s="9"/>
      <c r="E20" s="9" t="s">
        <v>55</v>
      </c>
      <c r="F20" s="10" t="s">
        <v>18</v>
      </c>
      <c r="G20" s="11" t="s">
        <v>113</v>
      </c>
      <c r="H20" s="11">
        <v>11200</v>
      </c>
      <c r="I20" s="12">
        <v>1</v>
      </c>
      <c r="J20" s="16">
        <v>11200</v>
      </c>
      <c r="K20" s="12">
        <f t="shared" si="0"/>
        <v>13216</v>
      </c>
      <c r="L20" s="9" t="s">
        <v>59</v>
      </c>
      <c r="M20" s="42"/>
    </row>
    <row r="21" spans="1:13" s="17" customFormat="1" ht="236.25" x14ac:dyDescent="0.25">
      <c r="A21" s="15">
        <v>13</v>
      </c>
      <c r="B21" s="15" t="s">
        <v>60</v>
      </c>
      <c r="C21" s="9" t="s">
        <v>61</v>
      </c>
      <c r="D21" s="9"/>
      <c r="E21" s="9" t="s">
        <v>62</v>
      </c>
      <c r="F21" s="10" t="s">
        <v>18</v>
      </c>
      <c r="G21" s="11">
        <v>66</v>
      </c>
      <c r="H21" s="11">
        <v>66</v>
      </c>
      <c r="I21" s="12">
        <v>3294</v>
      </c>
      <c r="J21" s="16">
        <v>217404</v>
      </c>
      <c r="K21" s="12">
        <f t="shared" si="0"/>
        <v>256536.71999999997</v>
      </c>
      <c r="L21" s="9" t="s">
        <v>63</v>
      </c>
      <c r="M21" s="43"/>
    </row>
    <row r="22" spans="1:13" s="17" customFormat="1" ht="236.25" customHeight="1" x14ac:dyDescent="0.25">
      <c r="A22" s="15">
        <v>14</v>
      </c>
      <c r="B22" s="15" t="s">
        <v>64</v>
      </c>
      <c r="C22" s="9" t="s">
        <v>65</v>
      </c>
      <c r="D22" s="9"/>
      <c r="E22" s="9" t="s">
        <v>66</v>
      </c>
      <c r="F22" s="10" t="s">
        <v>18</v>
      </c>
      <c r="G22" s="11">
        <v>29</v>
      </c>
      <c r="H22" s="11">
        <v>29</v>
      </c>
      <c r="I22" s="12">
        <v>4207.63</v>
      </c>
      <c r="J22" s="16">
        <v>122021.27</v>
      </c>
      <c r="K22" s="12">
        <f t="shared" si="0"/>
        <v>143985.0986</v>
      </c>
      <c r="L22" s="9" t="s">
        <v>67</v>
      </c>
      <c r="M22" s="41" t="s">
        <v>114</v>
      </c>
    </row>
    <row r="23" spans="1:13" s="17" customFormat="1" ht="210.75" customHeight="1" x14ac:dyDescent="0.25">
      <c r="A23" s="15">
        <v>15</v>
      </c>
      <c r="B23" s="15" t="s">
        <v>68</v>
      </c>
      <c r="C23" s="9" t="s">
        <v>69</v>
      </c>
      <c r="D23" s="9"/>
      <c r="E23" s="9" t="s">
        <v>97</v>
      </c>
      <c r="F23" s="10" t="s">
        <v>18</v>
      </c>
      <c r="G23" s="11">
        <v>2</v>
      </c>
      <c r="H23" s="11">
        <v>2</v>
      </c>
      <c r="I23" s="12">
        <v>3241.53</v>
      </c>
      <c r="J23" s="16">
        <v>6483.06</v>
      </c>
      <c r="K23" s="12">
        <f t="shared" si="0"/>
        <v>7650.0108</v>
      </c>
      <c r="L23" s="9" t="s">
        <v>70</v>
      </c>
      <c r="M23" s="42"/>
    </row>
    <row r="24" spans="1:13" s="17" customFormat="1" ht="220.5" x14ac:dyDescent="0.25">
      <c r="A24" s="15">
        <v>16</v>
      </c>
      <c r="B24" s="15" t="s">
        <v>71</v>
      </c>
      <c r="C24" s="9" t="s">
        <v>72</v>
      </c>
      <c r="D24" s="9"/>
      <c r="E24" s="9" t="s">
        <v>73</v>
      </c>
      <c r="F24" s="10" t="s">
        <v>18</v>
      </c>
      <c r="G24" s="11">
        <v>6</v>
      </c>
      <c r="H24" s="11">
        <v>6</v>
      </c>
      <c r="I24" s="12">
        <v>2814.41</v>
      </c>
      <c r="J24" s="16">
        <v>16886.46</v>
      </c>
      <c r="K24" s="12">
        <f t="shared" si="0"/>
        <v>19926.022799999999</v>
      </c>
      <c r="L24" s="9" t="s">
        <v>74</v>
      </c>
      <c r="M24" s="42"/>
    </row>
    <row r="25" spans="1:13" s="17" customFormat="1" ht="220.5" x14ac:dyDescent="0.25">
      <c r="A25" s="15">
        <v>17</v>
      </c>
      <c r="B25" s="15" t="s">
        <v>75</v>
      </c>
      <c r="C25" s="9" t="s">
        <v>76</v>
      </c>
      <c r="D25" s="9"/>
      <c r="E25" s="9" t="s">
        <v>77</v>
      </c>
      <c r="F25" s="10" t="s">
        <v>18</v>
      </c>
      <c r="G25" s="11">
        <v>63</v>
      </c>
      <c r="H25" s="11">
        <v>63</v>
      </c>
      <c r="I25" s="12">
        <v>1500</v>
      </c>
      <c r="J25" s="16">
        <v>94500</v>
      </c>
      <c r="K25" s="12">
        <f t="shared" si="0"/>
        <v>111510</v>
      </c>
      <c r="L25" s="9" t="s">
        <v>78</v>
      </c>
      <c r="M25" s="42"/>
    </row>
    <row r="26" spans="1:13" s="17" customFormat="1" ht="198.75" customHeight="1" x14ac:dyDescent="0.25">
      <c r="A26" s="15">
        <v>18</v>
      </c>
      <c r="B26" s="15" t="s">
        <v>79</v>
      </c>
      <c r="C26" s="9" t="s">
        <v>80</v>
      </c>
      <c r="D26" s="9"/>
      <c r="E26" s="9" t="s">
        <v>81</v>
      </c>
      <c r="F26" s="10" t="s">
        <v>18</v>
      </c>
      <c r="G26" s="11">
        <v>43</v>
      </c>
      <c r="H26" s="11">
        <v>43</v>
      </c>
      <c r="I26" s="12">
        <v>1700</v>
      </c>
      <c r="J26" s="16">
        <v>73100</v>
      </c>
      <c r="K26" s="12">
        <f t="shared" si="0"/>
        <v>86258</v>
      </c>
      <c r="L26" s="9" t="s">
        <v>82</v>
      </c>
      <c r="M26" s="43"/>
    </row>
    <row r="27" spans="1:13" s="17" customFormat="1" ht="211.5" customHeight="1" x14ac:dyDescent="0.25">
      <c r="A27" s="15">
        <v>19</v>
      </c>
      <c r="B27" s="15" t="s">
        <v>83</v>
      </c>
      <c r="C27" s="9" t="s">
        <v>84</v>
      </c>
      <c r="D27" s="9"/>
      <c r="E27" s="9" t="s">
        <v>101</v>
      </c>
      <c r="F27" s="10" t="s">
        <v>18</v>
      </c>
      <c r="G27" s="11">
        <v>415</v>
      </c>
      <c r="H27" s="11">
        <v>415</v>
      </c>
      <c r="I27" s="12">
        <v>2000</v>
      </c>
      <c r="J27" s="16">
        <v>830000</v>
      </c>
      <c r="K27" s="12">
        <f t="shared" si="0"/>
        <v>979400</v>
      </c>
      <c r="L27" s="9" t="s">
        <v>85</v>
      </c>
      <c r="M27" s="37" t="s">
        <v>114</v>
      </c>
    </row>
    <row r="28" spans="1:13" s="17" customFormat="1" x14ac:dyDescent="0.25">
      <c r="A28" s="18"/>
      <c r="B28" s="19"/>
      <c r="C28" s="13"/>
      <c r="D28" s="13"/>
      <c r="E28" s="13"/>
      <c r="F28" s="20"/>
      <c r="G28" s="20"/>
      <c r="H28" s="20"/>
      <c r="I28" s="21"/>
      <c r="J28" s="24">
        <v>1969619.12</v>
      </c>
      <c r="K28" s="25">
        <f>SUM(K9:K27)</f>
        <v>2324150.5615999997</v>
      </c>
      <c r="L28" s="32"/>
      <c r="M28" s="38"/>
    </row>
    <row r="29" spans="1:13" s="17" customFormat="1" x14ac:dyDescent="0.25">
      <c r="A29" s="22"/>
      <c r="B29" s="22"/>
      <c r="C29" s="14"/>
      <c r="D29" s="14"/>
      <c r="E29" s="14"/>
      <c r="F29" s="22"/>
      <c r="G29" s="22"/>
      <c r="H29" s="22"/>
      <c r="I29" s="22"/>
      <c r="J29" s="26" t="s">
        <v>86</v>
      </c>
      <c r="K29" s="27">
        <f>K28-J28</f>
        <v>354531.44159999955</v>
      </c>
      <c r="L29" s="33"/>
      <c r="M29" s="39"/>
    </row>
    <row r="30" spans="1:13" x14ac:dyDescent="0.25">
      <c r="A30" s="51" t="s">
        <v>98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</row>
    <row r="31" spans="1:13" s="1" customFormat="1" ht="15" x14ac:dyDescent="0.25">
      <c r="A31" s="52" t="s">
        <v>87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</row>
    <row r="32" spans="1:13" s="1" customFormat="1" ht="15" x14ac:dyDescent="0.25">
      <c r="A32" s="52" t="s">
        <v>88</v>
      </c>
      <c r="B32" s="52"/>
      <c r="C32" s="52"/>
      <c r="D32" s="52" t="s">
        <v>117</v>
      </c>
      <c r="E32" s="52"/>
      <c r="F32" s="52"/>
      <c r="G32" s="52"/>
      <c r="H32" s="52"/>
      <c r="I32" s="52"/>
      <c r="J32" s="52"/>
      <c r="K32" s="52"/>
      <c r="L32" s="52"/>
      <c r="M32" s="52"/>
    </row>
    <row r="33" spans="1:13" s="28" customFormat="1" ht="27" customHeight="1" x14ac:dyDescent="0.25">
      <c r="A33" s="54" t="s">
        <v>102</v>
      </c>
      <c r="B33" s="54"/>
      <c r="C33" s="54"/>
      <c r="D33" s="53" t="s">
        <v>103</v>
      </c>
      <c r="E33" s="53"/>
      <c r="F33" s="53"/>
      <c r="G33" s="53"/>
      <c r="H33" s="53"/>
      <c r="I33" s="53"/>
      <c r="J33" s="53"/>
      <c r="K33" s="53"/>
      <c r="L33" s="53"/>
      <c r="M33" s="53"/>
    </row>
    <row r="34" spans="1:13" s="28" customFormat="1" ht="15" customHeight="1" x14ac:dyDescent="0.25">
      <c r="A34" s="54" t="s">
        <v>89</v>
      </c>
      <c r="B34" s="54"/>
      <c r="C34" s="54"/>
      <c r="D34" s="55" t="s">
        <v>104</v>
      </c>
      <c r="E34" s="55"/>
      <c r="F34" s="55"/>
      <c r="G34" s="55"/>
      <c r="H34" s="55"/>
      <c r="I34" s="55"/>
      <c r="J34" s="55"/>
      <c r="K34" s="55"/>
      <c r="L34" s="55"/>
      <c r="M34" s="55"/>
    </row>
    <row r="35" spans="1:13" s="28" customFormat="1" ht="12.75" customHeight="1" x14ac:dyDescent="0.25">
      <c r="A35" s="54"/>
      <c r="B35" s="54"/>
      <c r="C35" s="54"/>
      <c r="D35" s="56" t="s">
        <v>105</v>
      </c>
      <c r="E35" s="57"/>
      <c r="F35" s="57"/>
      <c r="G35" s="57"/>
      <c r="H35" s="57"/>
      <c r="I35" s="57"/>
      <c r="J35" s="57"/>
      <c r="K35" s="57"/>
      <c r="L35" s="57"/>
      <c r="M35" s="58"/>
    </row>
    <row r="36" spans="1:13" s="28" customFormat="1" ht="15" x14ac:dyDescent="0.25">
      <c r="A36" s="54"/>
      <c r="B36" s="54"/>
      <c r="C36" s="54"/>
      <c r="D36" s="55" t="s">
        <v>106</v>
      </c>
      <c r="E36" s="55"/>
      <c r="F36" s="55"/>
      <c r="G36" s="55"/>
      <c r="H36" s="55"/>
      <c r="I36" s="55"/>
      <c r="J36" s="55"/>
      <c r="K36" s="55"/>
      <c r="L36" s="55"/>
      <c r="M36" s="55"/>
    </row>
    <row r="37" spans="1:13" s="29" customFormat="1" ht="17.25" customHeight="1" x14ac:dyDescent="0.25">
      <c r="A37" s="54"/>
      <c r="B37" s="54"/>
      <c r="C37" s="54"/>
      <c r="D37" s="55" t="s">
        <v>107</v>
      </c>
      <c r="E37" s="55"/>
      <c r="F37" s="55"/>
      <c r="G37" s="55"/>
      <c r="H37" s="55"/>
      <c r="I37" s="55"/>
      <c r="J37" s="55"/>
      <c r="K37" s="55"/>
      <c r="L37" s="55"/>
      <c r="M37" s="55"/>
    </row>
    <row r="38" spans="1:13" s="29" customFormat="1" ht="17.25" customHeight="1" x14ac:dyDescent="0.25">
      <c r="A38" s="54" t="s">
        <v>90</v>
      </c>
      <c r="B38" s="54"/>
      <c r="C38" s="54"/>
      <c r="D38" s="55" t="s">
        <v>91</v>
      </c>
      <c r="E38" s="55"/>
      <c r="F38" s="55"/>
      <c r="G38" s="55"/>
      <c r="H38" s="55"/>
      <c r="I38" s="55"/>
      <c r="J38" s="55"/>
      <c r="K38" s="55"/>
      <c r="L38" s="55"/>
      <c r="M38" s="55"/>
    </row>
    <row r="39" spans="1:13" s="30" customFormat="1" ht="21.75" customHeight="1" x14ac:dyDescent="0.25">
      <c r="A39" s="59" t="s">
        <v>108</v>
      </c>
      <c r="B39" s="59"/>
      <c r="C39" s="59"/>
      <c r="D39" s="60" t="s">
        <v>109</v>
      </c>
      <c r="E39" s="60"/>
      <c r="F39" s="60"/>
      <c r="G39" s="60"/>
      <c r="H39" s="60"/>
      <c r="I39" s="60"/>
      <c r="J39" s="60"/>
      <c r="K39" s="60"/>
      <c r="L39" s="60"/>
      <c r="M39" s="60"/>
    </row>
    <row r="40" spans="1:13" s="30" customFormat="1" ht="15" customHeight="1" x14ac:dyDescent="0.25">
      <c r="A40" s="59" t="s">
        <v>110</v>
      </c>
      <c r="B40" s="59"/>
      <c r="C40" s="59"/>
      <c r="D40" s="55" t="s">
        <v>111</v>
      </c>
      <c r="E40" s="55"/>
      <c r="F40" s="55"/>
      <c r="G40" s="55"/>
      <c r="H40" s="55"/>
      <c r="I40" s="55"/>
      <c r="J40" s="55"/>
      <c r="K40" s="55"/>
      <c r="L40" s="55"/>
      <c r="M40" s="55"/>
    </row>
  </sheetData>
  <mergeCells count="32">
    <mergeCell ref="A40:C40"/>
    <mergeCell ref="D40:M40"/>
    <mergeCell ref="A38:C38"/>
    <mergeCell ref="D38:M38"/>
    <mergeCell ref="A39:C39"/>
    <mergeCell ref="D39:M39"/>
    <mergeCell ref="A30:M30"/>
    <mergeCell ref="A31:M31"/>
    <mergeCell ref="D32:M32"/>
    <mergeCell ref="D33:M33"/>
    <mergeCell ref="A34:C37"/>
    <mergeCell ref="D34:M34"/>
    <mergeCell ref="D35:M35"/>
    <mergeCell ref="D36:M36"/>
    <mergeCell ref="D37:M37"/>
    <mergeCell ref="A33:C33"/>
    <mergeCell ref="A32:C32"/>
    <mergeCell ref="M9:M14"/>
    <mergeCell ref="M15:M21"/>
    <mergeCell ref="M22:M26"/>
    <mergeCell ref="A3:M3"/>
    <mergeCell ref="A6:A7"/>
    <mergeCell ref="C6:C7"/>
    <mergeCell ref="K6:K7"/>
    <mergeCell ref="M6:M7"/>
    <mergeCell ref="E6:E7"/>
    <mergeCell ref="F6:F7"/>
    <mergeCell ref="G6:H6"/>
    <mergeCell ref="B6:B7"/>
    <mergeCell ref="D6:D7"/>
    <mergeCell ref="J6:J7"/>
    <mergeCell ref="I6:I7"/>
  </mergeCells>
  <pageMargins left="0.7" right="0.7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2014-05-27T06:42:59Z</cp:lastPrinted>
  <dcterms:created xsi:type="dcterms:W3CDTF">2014-05-27T05:42:28Z</dcterms:created>
  <dcterms:modified xsi:type="dcterms:W3CDTF">2014-06-10T03:47:51Z</dcterms:modified>
</cp:coreProperties>
</file>