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02. Февраль\28_НЕМСП_НР_ТО и ремонт видеонаблюдения, СКУД\Закупочная\"/>
    </mc:Choice>
  </mc:AlternateContent>
  <xr:revisionPtr revIDLastSave="0" documentId="13_ncr:1_{214B734C-3B49-410A-BBE0-44AE2F78DAF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Лист1!$A$8:$X$10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Лист1!$A$1:$I$15</definedName>
  </definedNames>
  <calcPr calcId="191029"/>
</workbook>
</file>

<file path=xl/calcChain.xml><?xml version="1.0" encoding="utf-8"?>
<calcChain xmlns="http://schemas.openxmlformats.org/spreadsheetml/2006/main">
  <c r="H9" i="1" l="1"/>
  <c r="H8" i="1"/>
  <c r="G10" i="1" l="1"/>
  <c r="H10" i="1" s="1"/>
  <c r="B5" i="2" l="1"/>
  <c r="H11" i="1" l="1"/>
</calcChain>
</file>

<file path=xl/sharedStrings.xml><?xml version="1.0" encoding="utf-8"?>
<sst xmlns="http://schemas.openxmlformats.org/spreadsheetml/2006/main" count="39" uniqueCount="33">
  <si>
    <t>№ п.п.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</si>
  <si>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</si>
  <si>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</si>
  <si>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</si>
  <si>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</si>
  <si>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</si>
  <si>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</si>
  <si>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</si>
  <si>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</si>
  <si>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</si>
  <si>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</si>
  <si>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</si>
  <si>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</si>
  <si>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</si>
  <si>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</si>
  <si>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Контактное лицо по техническим вопросам:</t>
  </si>
  <si>
    <t>шт</t>
  </si>
  <si>
    <t>Кол-во</t>
  </si>
  <si>
    <t>РАЗДЕЛ IV. Техническое задание</t>
  </si>
  <si>
    <t>Техническое обслуживание и планово-предупредительный ремонт технических систем охраны (Видеонаблюдение Таблица 1)</t>
  </si>
  <si>
    <t>Техническое обслуживание и планово-предупредительный ремонт технических систем охраны (СКУД, шлагбаум Таблица 2)</t>
  </si>
  <si>
    <t>Требуемые сроки оказания услуг:</t>
  </si>
  <si>
    <t>Наименование услуг</t>
  </si>
  <si>
    <t>Адрес оказания услуг</t>
  </si>
  <si>
    <t>ЛОТ Техническое обслуживание и регламентно-профилактический ремонт систем видеонаблюдения и систем контроля и управления доступом на объектах ПАО «Башинформсвязь».</t>
  </si>
  <si>
    <t xml:space="preserve"> Начальная (максимальная) сумма в месяц, без НДС, рубли РФ</t>
  </si>
  <si>
    <t>Начальная (максимальная) сумма в месяц , в том числе НДС (20%),  рубли РФ</t>
  </si>
  <si>
    <t>Итого за 1 месяц:</t>
  </si>
  <si>
    <t>Предельная сумма лота составляет:  2 585 736,00   рублей  с учётом НДС (20%).</t>
  </si>
  <si>
    <t>Согласно Перечня объектов (Таблица 1) Приложения № 2 
 к проекту договора</t>
  </si>
  <si>
    <t>Согласно Перечня объектов (Таблица 2) Приложения № 2 
 к проекту договора</t>
  </si>
  <si>
    <t>Луговской Павел Геннадиевич, тел. 221-57-31, e-mail: warlock@bashtel.ru</t>
  </si>
  <si>
    <t>Срок предоставления услуг по Договору устанавливается 36 (тридцать шесть) месяцев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</si>
</sst>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horizontal="left"/>
    </xf>
  </cellStyleXfs>
  <cellXfs count="69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vertical="top" wrapText="1"/>
    </xf>
    <xf numFmtId="0" fontId="7" fillId="0" borderId="10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/>
    <xf numFmtId="4" fontId="7" fillId="0" borderId="0" xfId="0" applyNumberFormat="1" applyFont="1" applyBorder="1"/>
    <xf numFmtId="4" fontId="7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 vertical="top" wrapText="1"/>
    </xf>
    <xf numFmtId="0" fontId="4" fillId="0" borderId="4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21"/>
  <sheetViews>
    <sheetView tabSelected="1" zoomScale="70" zoomScaleNormal="70" zoomScaleSheetLayoutView="70" workbookViewId="0">
      <selection activeCell="C13" sqref="C13:I13"/>
    </sheetView>
  </sheetViews>
  <sheetFormatPr defaultRowHeight="18.75" x14ac:dyDescent="0.3"/>
  <cols>
    <col min="1" max="1" width="6.42578125" style="9" customWidth="1"/>
    <col min="2" max="2" width="39.85546875" style="37" customWidth="1"/>
    <col min="3" max="3" width="9.7109375" style="9" customWidth="1"/>
    <col min="4" max="4" width="66.28515625" style="9" customWidth="1"/>
    <col min="5" max="5" width="9.140625" style="9"/>
    <col min="6" max="6" width="8.28515625" style="9" customWidth="1"/>
    <col min="7" max="7" width="21.7109375" style="9" customWidth="1"/>
    <col min="8" max="8" width="23" style="9" customWidth="1"/>
    <col min="9" max="9" width="37.140625" style="9" customWidth="1"/>
    <col min="10" max="10" width="19.5703125" style="3" customWidth="1"/>
    <col min="11" max="16384" width="9.140625" style="3"/>
  </cols>
  <sheetData>
    <row r="1" spans="1:16" x14ac:dyDescent="0.3">
      <c r="A1" s="54" t="s">
        <v>18</v>
      </c>
      <c r="B1" s="55"/>
      <c r="C1" s="55"/>
      <c r="D1" s="55"/>
      <c r="I1" s="10"/>
    </row>
    <row r="2" spans="1:16" x14ac:dyDescent="0.3">
      <c r="A2" s="56" t="s">
        <v>1</v>
      </c>
      <c r="B2" s="56"/>
      <c r="C2" s="56"/>
      <c r="D2" s="56"/>
      <c r="E2" s="56"/>
      <c r="F2" s="56"/>
      <c r="G2" s="56"/>
      <c r="H2" s="56"/>
      <c r="I2" s="56"/>
    </row>
    <row r="3" spans="1:16" x14ac:dyDescent="0.3">
      <c r="A3" s="11"/>
      <c r="B3" s="11"/>
      <c r="C3" s="11"/>
      <c r="D3" s="11"/>
      <c r="E3" s="11"/>
      <c r="F3" s="11"/>
      <c r="G3" s="11"/>
      <c r="H3" s="11"/>
      <c r="I3" s="11"/>
    </row>
    <row r="4" spans="1:16" x14ac:dyDescent="0.3">
      <c r="A4" s="9" t="s">
        <v>24</v>
      </c>
      <c r="B4" s="12"/>
      <c r="C4" s="13"/>
      <c r="D4" s="14"/>
      <c r="J4" s="5"/>
    </row>
    <row r="5" spans="1:16" s="4" customFormat="1" ht="15" customHeight="1" x14ac:dyDescent="0.25">
      <c r="A5" s="57" t="s">
        <v>0</v>
      </c>
      <c r="B5" s="58" t="s">
        <v>22</v>
      </c>
      <c r="C5" s="62"/>
      <c r="D5" s="63"/>
      <c r="E5" s="57" t="s">
        <v>2</v>
      </c>
      <c r="F5" s="60" t="s">
        <v>17</v>
      </c>
      <c r="G5" s="58" t="s">
        <v>25</v>
      </c>
      <c r="H5" s="57" t="s">
        <v>26</v>
      </c>
      <c r="I5" s="57" t="s">
        <v>23</v>
      </c>
    </row>
    <row r="6" spans="1:16" s="6" customFormat="1" ht="96.75" customHeight="1" x14ac:dyDescent="0.25">
      <c r="A6" s="57"/>
      <c r="B6" s="59"/>
      <c r="C6" s="64"/>
      <c r="D6" s="65"/>
      <c r="E6" s="57"/>
      <c r="F6" s="61"/>
      <c r="G6" s="59"/>
      <c r="H6" s="57"/>
      <c r="I6" s="57"/>
    </row>
    <row r="7" spans="1:16" x14ac:dyDescent="0.3">
      <c r="A7" s="15">
        <v>1</v>
      </c>
      <c r="B7" s="42">
        <v>2</v>
      </c>
      <c r="C7" s="43"/>
      <c r="D7" s="44"/>
      <c r="E7" s="15">
        <v>3</v>
      </c>
      <c r="F7" s="15">
        <v>4</v>
      </c>
      <c r="G7" s="15">
        <v>5</v>
      </c>
      <c r="H7" s="15">
        <v>6</v>
      </c>
      <c r="I7" s="15">
        <v>7</v>
      </c>
    </row>
    <row r="8" spans="1:16" s="7" customFormat="1" ht="56.25" x14ac:dyDescent="0.25">
      <c r="A8" s="16">
        <v>1</v>
      </c>
      <c r="B8" s="45" t="s">
        <v>19</v>
      </c>
      <c r="C8" s="46"/>
      <c r="D8" s="47"/>
      <c r="E8" s="17" t="s">
        <v>16</v>
      </c>
      <c r="F8" s="18">
        <v>82</v>
      </c>
      <c r="G8" s="19">
        <v>47454.1</v>
      </c>
      <c r="H8" s="19">
        <f>G8*1.2</f>
        <v>56944.92</v>
      </c>
      <c r="I8" s="20" t="s">
        <v>29</v>
      </c>
      <c r="P8" s="8"/>
    </row>
    <row r="9" spans="1:16" s="7" customFormat="1" ht="56.25" x14ac:dyDescent="0.25">
      <c r="A9" s="16">
        <v>2</v>
      </c>
      <c r="B9" s="48" t="s">
        <v>20</v>
      </c>
      <c r="C9" s="49"/>
      <c r="D9" s="50"/>
      <c r="E9" s="17" t="s">
        <v>16</v>
      </c>
      <c r="F9" s="18">
        <v>15</v>
      </c>
      <c r="G9" s="19">
        <v>12400.9</v>
      </c>
      <c r="H9" s="19">
        <f>G9*1.2</f>
        <v>14881.079999999998</v>
      </c>
      <c r="I9" s="20" t="s">
        <v>30</v>
      </c>
      <c r="P9" s="8"/>
    </row>
    <row r="10" spans="1:16" x14ac:dyDescent="0.3">
      <c r="A10" s="21"/>
      <c r="B10" s="22"/>
      <c r="C10" s="23"/>
      <c r="D10" s="66" t="s">
        <v>27</v>
      </c>
      <c r="E10" s="67"/>
      <c r="F10" s="68"/>
      <c r="G10" s="24">
        <f>SUM(G8:G9)</f>
        <v>59855</v>
      </c>
      <c r="H10" s="25">
        <f>G10*1.2</f>
        <v>71826</v>
      </c>
      <c r="I10" s="26"/>
    </row>
    <row r="11" spans="1:16" x14ac:dyDescent="0.3">
      <c r="A11" s="27"/>
      <c r="B11" s="28"/>
      <c r="C11" s="29"/>
      <c r="D11" s="29"/>
      <c r="E11" s="30"/>
      <c r="F11" s="30"/>
      <c r="G11" s="31" t="s">
        <v>3</v>
      </c>
      <c r="H11" s="32">
        <f>H10-G10</f>
        <v>11971</v>
      </c>
      <c r="I11" s="33"/>
    </row>
    <row r="12" spans="1:16" x14ac:dyDescent="0.3">
      <c r="A12" s="51" t="s">
        <v>28</v>
      </c>
      <c r="B12" s="52"/>
      <c r="C12" s="52"/>
      <c r="D12" s="52"/>
      <c r="E12" s="52"/>
      <c r="F12" s="52"/>
      <c r="G12" s="52"/>
      <c r="H12" s="52"/>
      <c r="I12" s="53"/>
    </row>
    <row r="13" spans="1:16" ht="30.75" customHeight="1" x14ac:dyDescent="0.3">
      <c r="A13" s="41" t="s">
        <v>21</v>
      </c>
      <c r="B13" s="41"/>
      <c r="C13" s="39" t="s">
        <v>32</v>
      </c>
      <c r="D13" s="40"/>
      <c r="E13" s="40"/>
      <c r="F13" s="40"/>
      <c r="G13" s="40"/>
      <c r="H13" s="40"/>
      <c r="I13" s="40"/>
    </row>
    <row r="14" spans="1:16" ht="39" customHeight="1" x14ac:dyDescent="0.3">
      <c r="A14" s="41" t="s">
        <v>15</v>
      </c>
      <c r="B14" s="41"/>
      <c r="C14" s="39" t="s">
        <v>31</v>
      </c>
      <c r="D14" s="40"/>
      <c r="E14" s="40"/>
      <c r="F14" s="40"/>
      <c r="G14" s="40"/>
      <c r="H14" s="40"/>
      <c r="I14" s="40"/>
    </row>
    <row r="15" spans="1:16" x14ac:dyDescent="0.3">
      <c r="A15" s="34"/>
      <c r="B15" s="34"/>
      <c r="C15" s="35"/>
      <c r="D15" s="35"/>
      <c r="E15" s="35"/>
      <c r="F15" s="35"/>
      <c r="G15" s="36"/>
      <c r="H15" s="36"/>
      <c r="I15" s="35"/>
    </row>
    <row r="19" spans="3:3" x14ac:dyDescent="0.3">
      <c r="C19" s="38"/>
    </row>
    <row r="20" spans="3:3" x14ac:dyDescent="0.3">
      <c r="C20" s="38"/>
    </row>
    <row r="21" spans="3:3" x14ac:dyDescent="0.3">
      <c r="C21" s="38"/>
    </row>
  </sheetData>
  <mergeCells count="18">
    <mergeCell ref="A1:D1"/>
    <mergeCell ref="A2:I2"/>
    <mergeCell ref="A5:A6"/>
    <mergeCell ref="H5:H6"/>
    <mergeCell ref="E5:E6"/>
    <mergeCell ref="G5:G6"/>
    <mergeCell ref="I5:I6"/>
    <mergeCell ref="F5:F6"/>
    <mergeCell ref="B5:D6"/>
    <mergeCell ref="C14:I14"/>
    <mergeCell ref="C13:I13"/>
    <mergeCell ref="A14:B14"/>
    <mergeCell ref="A13:B13"/>
    <mergeCell ref="B7:D7"/>
    <mergeCell ref="B8:D8"/>
    <mergeCell ref="B9:D9"/>
    <mergeCell ref="A12:I12"/>
    <mergeCell ref="D10:F10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4</v>
      </c>
      <c r="B5" t="e">
        <f>XLR_ERRNAME</f>
        <v>#NAME?</v>
      </c>
    </row>
    <row r="6" spans="1:19" x14ac:dyDescent="0.25">
      <c r="A6" t="s">
        <v>5</v>
      </c>
      <c r="B6">
        <v>12575</v>
      </c>
      <c r="C6" s="2" t="s">
        <v>6</v>
      </c>
      <c r="D6">
        <v>7264</v>
      </c>
      <c r="E6" s="2" t="s">
        <v>7</v>
      </c>
      <c r="F6" s="2" t="s">
        <v>8</v>
      </c>
      <c r="G6" s="2" t="s">
        <v>9</v>
      </c>
      <c r="H6" s="2" t="s">
        <v>9</v>
      </c>
      <c r="I6" s="2" t="s">
        <v>9</v>
      </c>
      <c r="J6" s="2" t="s">
        <v>7</v>
      </c>
      <c r="K6" s="2" t="s">
        <v>10</v>
      </c>
      <c r="L6" s="2" t="s">
        <v>11</v>
      </c>
      <c r="M6" s="2" t="s">
        <v>12</v>
      </c>
      <c r="N6" s="2" t="s">
        <v>9</v>
      </c>
      <c r="O6">
        <v>1507925</v>
      </c>
      <c r="P6" s="2" t="s">
        <v>13</v>
      </c>
      <c r="Q6">
        <v>0</v>
      </c>
      <c r="R6" s="2" t="s">
        <v>9</v>
      </c>
      <c r="S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2020-01-20T03:56:35Z</cp:lastPrinted>
  <dcterms:created xsi:type="dcterms:W3CDTF">2013-12-19T08:11:42Z</dcterms:created>
  <dcterms:modified xsi:type="dcterms:W3CDTF">2020-02-28T04:29:27Z</dcterms:modified>
</cp:coreProperties>
</file>