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котировок\05.Май\Аккумуляторы AGM\Закупочная\"/>
    </mc:Choice>
  </mc:AlternateContent>
  <bookViews>
    <workbookView xWindow="0" yWindow="0" windowWidth="23040" windowHeight="88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1" l="1"/>
  <c r="B21" i="1"/>
  <c r="I20" i="1"/>
  <c r="B20" i="1"/>
  <c r="I19" i="1"/>
  <c r="B19" i="1"/>
  <c r="I18" i="1"/>
  <c r="B18" i="1"/>
  <c r="I17" i="1" l="1"/>
  <c r="I16" i="1"/>
  <c r="I15" i="1"/>
  <c r="I14" i="1"/>
  <c r="I13" i="1"/>
  <c r="I12" i="1"/>
  <c r="I11" i="1"/>
  <c r="I10" i="1"/>
  <c r="I9" i="1"/>
  <c r="I8" i="1"/>
  <c r="I7" i="1"/>
</calcChain>
</file>

<file path=xl/sharedStrings.xml><?xml version="1.0" encoding="utf-8"?>
<sst xmlns="http://schemas.openxmlformats.org/spreadsheetml/2006/main" count="97" uniqueCount="59">
  <si>
    <t>СПЕЦИФИКАЦИЯ</t>
  </si>
  <si>
    <t>№ п.п.</t>
  </si>
  <si>
    <t>Наименование товара</t>
  </si>
  <si>
    <t>Производитель</t>
  </si>
  <si>
    <t>Описание</t>
  </si>
  <si>
    <t>Eд.изм</t>
  </si>
  <si>
    <t>Адрес поставки</t>
  </si>
  <si>
    <t>Требуемые сроки поставки:</t>
  </si>
  <si>
    <t>Транспортировка товара:</t>
  </si>
  <si>
    <t>Особые условия</t>
  </si>
  <si>
    <t>Контактное лицо по тех. Вопросам</t>
  </si>
  <si>
    <t>шт</t>
  </si>
  <si>
    <t>БАТАРЕЯ АККУМУЛЯТОРОВ ЁМКОСТЬЮ 200 А*Ч (аналог OPzV) в комплекте с перемычками</t>
  </si>
  <si>
    <t>г. Уфа, ул. Каспийская, д.14,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</si>
  <si>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</si>
  <si>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Гарантийные обязательства</t>
  </si>
  <si>
    <t>Срок службы</t>
  </si>
  <si>
    <t>Объем может быть изменен на 20% без изменения стоимости единицы</t>
  </si>
  <si>
    <t>PowerSafe, Coslight , Hoppecke, Exide Marathon.</t>
  </si>
  <si>
    <t>БАТАРЕЯ АККУМУЛЯТОРОВ ЁМКОСТЬЮ 300 А*Ч (аналог OPzV) в комплекте с перемычками</t>
  </si>
  <si>
    <t>Предельная сумма лота составляет: 7 177 027,86 руб. с НДС.</t>
  </si>
  <si>
    <t>БАТАРЕЯ АККУМУЛЯТОРОВ ЁМКОСТЬЮ 420 А*Ч (аналог OPzV) в комплекте с перемычками</t>
  </si>
  <si>
    <t>БАТАРЕЯ АККУМУЛЯТОРОВ ЁМКОСТЬЮ 600 А*Ч (аналог OPzV) в комплекте с перемычками</t>
  </si>
  <si>
    <t>Срок поставки товара устанавливается в согласованном Сторонами Заказе, но не может превышать 45 (сорок пять) календарных дней с даты подписания сторонами Заказа</t>
  </si>
  <si>
    <t>Максимальная цена за единицу измерения без НДС, включая стоимость тары и доставку, рубли РФ</t>
  </si>
  <si>
    <t>Максимальная цена за единицу измерения с  НДС, включая стоимость тары и доставку, рубли РФ</t>
  </si>
  <si>
    <t>Минимальная сумма Заказа: 40 000 рублей с НДС</t>
  </si>
  <si>
    <t xml:space="preserve">СТЕЛЛАЖ ПОД БАТАРЕЮ АККУМУЛЯТОРОВ ЁМКОСТЬЮ 200 А*Ч (аналог OPzV) </t>
  </si>
  <si>
    <t>Стеллаж под АКБ ёмкостью 200±10 А*ч (серии ГЕЛЬ 2 вольта/эл.). Конфигурация: 1 группа АКБ на 60 вольт, 30 блоков разместить в 2 ряда по 15 блоков в ряд с межэлементными перемычками.</t>
  </si>
  <si>
    <t xml:space="preserve">СТЕЛЛАЖ ПОД БАТАРЕЮ АККУМУЛЯТОРОВ ЁМКОСТЬЮ 300 А*Ч (аналог OPzV) </t>
  </si>
  <si>
    <t>Стеллаж под АКБ ёмкостью 300±10 А*ч (серии ГЕЛЬ 2 вольта/эл.). Конфигурация: 1 группа АКБ на 60 вольт, 30 блоков разместить в 2 ряда по 15 блоков в ряд с межэлементными перемычками.</t>
  </si>
  <si>
    <t xml:space="preserve">СТЕЛЛАЖ ПОД БАТАРЕЮ АККУМУЛЯТОРОВ ЁМКОСТЬЮ 420 А*Ч (аналог OPzV) </t>
  </si>
  <si>
    <t>Стеллаж под АКБ ёмкостью 420±20 А*ч (серии ГЕЛЬ 2 вольта/эл.). Конфигурация: 1 группа АКБ на 60 вольт, 30 блоков разместить в 2 ряда по 15 блоков в ряд с межэлементными перемычками.</t>
  </si>
  <si>
    <t xml:space="preserve">СТЕЛЛАЖ ПОД БАТАРЕЮ АККУМУЛЯТОРОВ ЁМКОСТЬЮ 600 А*Ч (аналог OPzV) </t>
  </si>
  <si>
    <t>Стеллаж под АКБ ёмкостью 600±40 А*ч (серии ГЕЛЬ 2 вольта/эл.). Конфигурация: 1 группа АКБ на 60 вольт, 30 блоков разместить в 2 ряда по 15 блоков в ряд с межэлементными перемычками.</t>
  </si>
  <si>
    <t>БАТАРЕЯ АККУМУЛЯТОРОВ ЁМКОСТЬЮ 38 А*Ч (в комплекте с перемычками)</t>
  </si>
  <si>
    <t>БАТАРЕЯ АККУМУЛЯТОРОВ ЁМКОСТЬЮ 50 А*Ч (в комплекте с перемычками)</t>
  </si>
  <si>
    <t>БАТАРЕЯ АККУМУЛЯТОРОВ ЁМКОСТЬЮ 65 А*Ч (в комплекте с перемычками)</t>
  </si>
  <si>
    <t>БАТАРЕЯ АККУМУЛЯТОРОВ ЁМКОСТЬЮ 100 А*Ч (в комплекте с перемычками)</t>
  </si>
  <si>
    <t>БАТАРЕЯ АККУМУЛЯТОРОВ ЁМКОСТЬЮ 125 А*Ч (в комплекте с перемычками)</t>
  </si>
  <si>
    <t>БАТАРЕЯ АККУМУЛЯТОРОВ ЁМКОСТЬЮ 155 А*Ч (в комплекте с перемычками)</t>
  </si>
  <si>
    <t>БАТАРЕЯ АККУМУЛЯТОРОВ ЁМКОСТЬЮ 170 А*Ч (в комплекте с перемычками)</t>
  </si>
  <si>
    <t>Аккумуляторная батарея на 12 вольт/блок, ёмкостью 38±5 А*ч, являются необслуживаемыми, серии AGM, фронттерминальное исполнение.</t>
  </si>
  <si>
    <t>Аккумуляторная батарея на 12 вольт, ёмкостью 50±5 А*ч, являются необслуживаемыми, серии AGM, фронттерминальное исполнение.</t>
  </si>
  <si>
    <t>Аккумуляторная батарея на 12 вольт, ёмкостью 65±5 А*ч, являются необслуживаемыми, серии AGM, фронттерминальное исполнение.</t>
  </si>
  <si>
    <t>Аккумуляторная батарея на 12 вольт, ёмкостью 100±5 А*ч, являются необслуживаемыми, серии AGM, фронттерминальное исполнение.</t>
  </si>
  <si>
    <t>Аккумуляторная батарея на 12 вольт, ёмкостью 125±5 А*ч, являются необслуживаемыми, серии AGM, фронттерминальное исполнение.</t>
  </si>
  <si>
    <t>Аккумуляторная батарея на 12 вольт, ёмкостью 155±5 А*ч, являются необслуживаемыми, серии AGM, фронттерминальное исполнение.</t>
  </si>
  <si>
    <t>Аккумуляторная батарея на 12 вольт, ёмкостью 170±10 А*ч, являются необслуживаемыми, серии AGM, фронттерминальное исполнение.</t>
  </si>
  <si>
    <t>Аккумуляторная батарея на 2 вольта/эл., ёмкостью 200±10 А*ч, являются необслуживаемыми, серии ГЕЛЬ (dryfit)</t>
  </si>
  <si>
    <t>Аккумуляторная батарея на 2 вольта/эл., ёмкостью 300±10 А*ч, являются необслуживаемыми, серии ГЕЛЬ (dryfit)</t>
  </si>
  <si>
    <t>Аккумуляторная батарея на 2 вольта/эл., ёмкостью 420±20 А*ч, являются необслуживаемыми, серии ГЕЛЬ (dryfit)</t>
  </si>
  <si>
    <t>Аккумуляторная батарея на 2 вольта/эл., ёмкостью 600±40 А*ч, являются необслуживаемыми, серии ГЕЛЬ (dryfit)</t>
  </si>
  <si>
    <t>не менее 12 лет для АКБ AGM, не менее 18 лет для АКБ GELL</t>
  </si>
  <si>
    <t>на АКБ не менее 5 лет, на стеллажи не менее 12 месяцев</t>
  </si>
  <si>
    <t>РАЗДЕЛ IV. Техническое задание</t>
  </si>
  <si>
    <t>Хайруллин Радик Хакимович, тел. (347)-221-58-74 , эл.почта: r.hairullin@bashtel.ru</t>
  </si>
  <si>
    <t>Претендент обязан представить характеристики АКБ и стеллажей по форме Приложения № 1 и № 2 к Форме 3  -  Технико-коммерческое предложение.</t>
  </si>
  <si>
    <r>
      <t xml:space="preserve">Герметизированные необслуживаемые свинцово-кислотные аккумуляторы, выполненные по технологии AGM. Исполнение с фронтальным расположением выводов для монтажа в стойки и шкафы 19". Поставка должна быть комплектной и полностью соответствовать спецификации Приложения. Поставщик обязан представить "Декларацию о соответствии"  на оборудование, Протоколы испытаний от независимых лабораторий. Представить справку об опыте выполнения договоров поставок аккумуляторных батарей для объектов связи. Оборудование должно быть поставлено новым (не бывшим в использовании) в неповреждённой упаковке изготовителя, дата изготовления не ранее 5 месяцев даты поставки, быть надлежащего качества, в соответствии с технической документацией. </t>
    </r>
    <r>
      <rPr>
        <b/>
        <sz val="12"/>
        <color theme="1"/>
        <rFont val="Calibri"/>
        <family val="2"/>
        <charset val="204"/>
        <scheme val="minor"/>
      </rPr>
      <t>Производители аккумуляторных батарей:  АКБ PowerSafe "EnerSys S.A.R.L" (Франция), АКБ "Coslight Nechnology International Group Limited" (Китай), АКБ Hoppecke, АКБ "Exide" Marathon (Германия).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</si>
</sst>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₽&quot;_-;\-* #,##0.00\ &quot;₽&quot;_-;_-* &quot;-&quot;??\ &quot;₽&quot;_-;_-@_-"/>
    <numFmt numFmtId="164" formatCode="#,##0.00_ ;\-#,##0.00\ "/>
  </numFmts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</cellStyleXfs>
  <cellXfs count="62">
    <xf numFmtId="0" fontId="0" fillId="0" borderId="0" xfId="0"/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0" fillId="0" borderId="1" xfId="0" applyBorder="1" applyAlignment="1">
      <alignment horizontal="left" vertical="top" wrapText="1"/>
    </xf>
    <xf numFmtId="49" fontId="2" fillId="0" borderId="1" xfId="1" applyNumberFormat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0" fillId="0" borderId="2" xfId="0" applyBorder="1" applyAlignment="1">
      <alignment horizontal="center" vertical="center" wrapText="1"/>
    </xf>
    <xf numFmtId="49" fontId="2" fillId="0" borderId="9" xfId="1" applyNumberFormat="1" applyBorder="1" applyAlignment="1"/>
    <xf numFmtId="49" fontId="2" fillId="0" borderId="10" xfId="1" applyNumberFormat="1" applyBorder="1" applyAlignment="1"/>
    <xf numFmtId="0" fontId="5" fillId="0" borderId="0" xfId="4" applyFont="1" applyFill="1" applyBorder="1" applyAlignment="1">
      <alignment horizontal="left" vertical="top" wrapText="1"/>
    </xf>
    <xf numFmtId="0" fontId="5" fillId="0" borderId="0" xfId="3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164" fontId="0" fillId="0" borderId="1" xfId="2" applyNumberFormat="1" applyFont="1" applyBorder="1" applyAlignment="1">
      <alignment horizontal="center" vertical="center" wrapText="1"/>
    </xf>
    <xf numFmtId="0" fontId="0" fillId="0" borderId="5" xfId="3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5" xfId="4" applyFont="1" applyFill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5" xfId="0" applyBorder="1" applyAlignment="1">
      <alignment horizontal="left"/>
    </xf>
    <xf numFmtId="0" fontId="0" fillId="0" borderId="5" xfId="0" applyBorder="1" applyAlignment="1">
      <alignment horizontal="left"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left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5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49" fontId="2" fillId="0" borderId="12" xfId="1" applyNumberFormat="1" applyBorder="1" applyAlignment="1">
      <alignment horizontal="left" vertical="top" wrapText="1"/>
    </xf>
    <xf numFmtId="0" fontId="5" fillId="0" borderId="5" xfId="3" applyBorder="1" applyAlignment="1">
      <alignment horizontal="left" vertical="center"/>
    </xf>
    <xf numFmtId="0" fontId="5" fillId="0" borderId="6" xfId="3" applyBorder="1" applyAlignment="1">
      <alignment horizontal="left" vertical="center"/>
    </xf>
    <xf numFmtId="0" fontId="5" fillId="0" borderId="7" xfId="3" applyBorder="1" applyAlignment="1">
      <alignment horizontal="left" vertical="center"/>
    </xf>
    <xf numFmtId="0" fontId="0" fillId="0" borderId="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4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</cellXfs>
  <cellStyles count="5">
    <cellStyle name="Денежный" xfId="2" builtinId="4"/>
    <cellStyle name="Обычный" xfId="0" builtinId="0"/>
    <cellStyle name="Обычный 2" xfId="1"/>
    <cellStyle name="Обычный 3" xfId="3"/>
    <cellStyle name="Обычный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8"/>
  <sheetViews>
    <sheetView tabSelected="1" topLeftCell="A19" zoomScaleNormal="100" workbookViewId="0">
      <selection activeCell="E27" sqref="E27:L27"/>
    </sheetView>
  </sheetViews>
  <sheetFormatPr defaultRowHeight="15" x14ac:dyDescent="0.25"/>
  <cols>
    <col min="2" max="2" width="9.28515625" customWidth="1"/>
    <col min="3" max="3" width="14.140625" customWidth="1"/>
    <col min="4" max="4" width="24.85546875" customWidth="1"/>
    <col min="5" max="5" width="17.140625" customWidth="1"/>
    <col min="6" max="6" width="54.28515625" customWidth="1"/>
    <col min="8" max="8" width="16.28515625" customWidth="1"/>
    <col min="9" max="9" width="21.140625" customWidth="1"/>
    <col min="10" max="10" width="37.7109375" customWidth="1"/>
  </cols>
  <sheetData>
    <row r="1" spans="1:24" ht="15.75" x14ac:dyDescent="0.25">
      <c r="A1" s="1"/>
      <c r="B1" s="59" t="s">
        <v>55</v>
      </c>
      <c r="C1" s="59"/>
      <c r="D1" s="59"/>
      <c r="E1" s="59"/>
      <c r="F1" s="1"/>
      <c r="G1" s="1"/>
      <c r="H1" s="1"/>
      <c r="I1" s="54"/>
      <c r="J1" s="55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1"/>
      <c r="B2" s="60" t="s">
        <v>0</v>
      </c>
      <c r="C2" s="60"/>
      <c r="D2" s="60"/>
      <c r="E2" s="60"/>
      <c r="F2" s="60"/>
      <c r="G2" s="60"/>
      <c r="H2" s="60"/>
      <c r="I2" s="60"/>
      <c r="J2" s="6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1"/>
      <c r="B3" s="18"/>
      <c r="C3" s="19"/>
      <c r="D3" s="9"/>
      <c r="E3" s="9"/>
      <c r="F3" s="16"/>
      <c r="G3" s="1"/>
      <c r="H3" s="1"/>
      <c r="I3" s="1"/>
      <c r="J3" s="8"/>
      <c r="K3" s="3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ht="15" customHeight="1" x14ac:dyDescent="0.25">
      <c r="A4" s="4"/>
      <c r="B4" s="32" t="s">
        <v>1</v>
      </c>
      <c r="C4" s="56" t="s">
        <v>2</v>
      </c>
      <c r="D4" s="50"/>
      <c r="E4" s="38" t="s">
        <v>3</v>
      </c>
      <c r="F4" s="32" t="s">
        <v>4</v>
      </c>
      <c r="G4" s="32" t="s">
        <v>5</v>
      </c>
      <c r="H4" s="35" t="s">
        <v>24</v>
      </c>
      <c r="I4" s="33" t="s">
        <v>25</v>
      </c>
      <c r="J4" s="32" t="s">
        <v>6</v>
      </c>
      <c r="K4" s="5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</row>
    <row r="5" spans="1:24" ht="97.5" customHeight="1" x14ac:dyDescent="0.25">
      <c r="A5" s="6"/>
      <c r="B5" s="32"/>
      <c r="C5" s="51"/>
      <c r="D5" s="53"/>
      <c r="E5" s="39"/>
      <c r="F5" s="32"/>
      <c r="G5" s="32"/>
      <c r="H5" s="36"/>
      <c r="I5" s="34"/>
      <c r="J5" s="32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 spans="1:24" x14ac:dyDescent="0.25">
      <c r="A6" s="4"/>
      <c r="B6" s="7">
        <v>1</v>
      </c>
      <c r="C6" s="57">
        <v>2</v>
      </c>
      <c r="D6" s="58"/>
      <c r="E6" s="7">
        <v>3</v>
      </c>
      <c r="F6" s="7">
        <v>4</v>
      </c>
      <c r="G6" s="7">
        <v>5</v>
      </c>
      <c r="H6" s="7">
        <v>6</v>
      </c>
      <c r="I6" s="7">
        <v>7</v>
      </c>
      <c r="J6" s="7">
        <v>8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spans="1:24" ht="84.75" customHeight="1" x14ac:dyDescent="0.25">
      <c r="A7" s="1"/>
      <c r="B7" s="12">
        <v>1</v>
      </c>
      <c r="C7" s="44" t="s">
        <v>35</v>
      </c>
      <c r="D7" s="29"/>
      <c r="E7" s="14" t="s">
        <v>18</v>
      </c>
      <c r="F7" s="15" t="s">
        <v>42</v>
      </c>
      <c r="G7" s="12" t="s">
        <v>11</v>
      </c>
      <c r="H7" s="23">
        <v>8413.31</v>
      </c>
      <c r="I7" s="23">
        <f>H7*1.18</f>
        <v>9927.7057999999997</v>
      </c>
      <c r="J7" s="17" t="s">
        <v>13</v>
      </c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ht="78" customHeight="1" x14ac:dyDescent="0.25">
      <c r="A8" s="1"/>
      <c r="B8" s="12">
        <v>2</v>
      </c>
      <c r="C8" s="44" t="s">
        <v>36</v>
      </c>
      <c r="D8" s="29"/>
      <c r="E8" s="14" t="s">
        <v>18</v>
      </c>
      <c r="F8" s="15" t="s">
        <v>43</v>
      </c>
      <c r="G8" s="12" t="s">
        <v>11</v>
      </c>
      <c r="H8" s="23">
        <v>12330.013728813559</v>
      </c>
      <c r="I8" s="23">
        <f t="shared" ref="I8:I21" si="0">H8*1.18</f>
        <v>14549.4162</v>
      </c>
      <c r="J8" s="17" t="s">
        <v>13</v>
      </c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s="1" customFormat="1" ht="82.5" customHeight="1" x14ac:dyDescent="0.25">
      <c r="B9" s="12">
        <v>3</v>
      </c>
      <c r="C9" s="44" t="s">
        <v>37</v>
      </c>
      <c r="D9" s="29"/>
      <c r="E9" s="14" t="s">
        <v>18</v>
      </c>
      <c r="F9" s="15" t="s">
        <v>44</v>
      </c>
      <c r="G9" s="12" t="s">
        <v>11</v>
      </c>
      <c r="H9" s="23">
        <v>12888.415805084745</v>
      </c>
      <c r="I9" s="23">
        <f t="shared" si="0"/>
        <v>15208.330649999998</v>
      </c>
      <c r="J9" s="17" t="s">
        <v>13</v>
      </c>
    </row>
    <row r="10" spans="1:24" s="1" customFormat="1" ht="84" customHeight="1" x14ac:dyDescent="0.25">
      <c r="B10" s="12">
        <v>4</v>
      </c>
      <c r="C10" s="44" t="s">
        <v>38</v>
      </c>
      <c r="D10" s="29"/>
      <c r="E10" s="14" t="s">
        <v>18</v>
      </c>
      <c r="F10" s="15" t="s">
        <v>45</v>
      </c>
      <c r="G10" s="12" t="s">
        <v>11</v>
      </c>
      <c r="H10" s="23">
        <v>17118.450296610172</v>
      </c>
      <c r="I10" s="23">
        <f t="shared" si="0"/>
        <v>20199.771350000003</v>
      </c>
      <c r="J10" s="17" t="s">
        <v>13</v>
      </c>
    </row>
    <row r="11" spans="1:24" s="1" customFormat="1" ht="69.75" customHeight="1" x14ac:dyDescent="0.25">
      <c r="B11" s="12">
        <v>6</v>
      </c>
      <c r="C11" s="44" t="s">
        <v>39</v>
      </c>
      <c r="D11" s="29"/>
      <c r="E11" s="14" t="s">
        <v>18</v>
      </c>
      <c r="F11" s="15" t="s">
        <v>46</v>
      </c>
      <c r="G11" s="12" t="s">
        <v>11</v>
      </c>
      <c r="H11" s="23">
        <v>21023.394237288136</v>
      </c>
      <c r="I11" s="23">
        <f t="shared" si="0"/>
        <v>24807.605199999998</v>
      </c>
      <c r="J11" s="17" t="s">
        <v>13</v>
      </c>
    </row>
    <row r="12" spans="1:24" s="1" customFormat="1" ht="83.25" customHeight="1" x14ac:dyDescent="0.25">
      <c r="B12" s="12">
        <v>7</v>
      </c>
      <c r="C12" s="44" t="s">
        <v>40</v>
      </c>
      <c r="D12" s="29"/>
      <c r="E12" s="14" t="s">
        <v>18</v>
      </c>
      <c r="F12" s="15" t="s">
        <v>47</v>
      </c>
      <c r="G12" s="12" t="s">
        <v>11</v>
      </c>
      <c r="H12" s="23">
        <v>22987.089406779662</v>
      </c>
      <c r="I12" s="23">
        <f t="shared" si="0"/>
        <v>27124.765499999998</v>
      </c>
      <c r="J12" s="17" t="s">
        <v>13</v>
      </c>
    </row>
    <row r="13" spans="1:24" s="1" customFormat="1" ht="83.25" customHeight="1" x14ac:dyDescent="0.25">
      <c r="B13" s="12">
        <v>8</v>
      </c>
      <c r="C13" s="44" t="s">
        <v>41</v>
      </c>
      <c r="D13" s="29"/>
      <c r="E13" s="14" t="s">
        <v>18</v>
      </c>
      <c r="F13" s="15" t="s">
        <v>48</v>
      </c>
      <c r="G13" s="12" t="s">
        <v>11</v>
      </c>
      <c r="H13" s="23">
        <v>27138.602288135597</v>
      </c>
      <c r="I13" s="23">
        <f t="shared" si="0"/>
        <v>32023.550700000003</v>
      </c>
      <c r="J13" s="17" t="s">
        <v>13</v>
      </c>
    </row>
    <row r="14" spans="1:24" s="1" customFormat="1" ht="80.25" customHeight="1" x14ac:dyDescent="0.25">
      <c r="B14" s="12">
        <v>9</v>
      </c>
      <c r="C14" s="44" t="s">
        <v>12</v>
      </c>
      <c r="D14" s="29"/>
      <c r="E14" s="14" t="s">
        <v>18</v>
      </c>
      <c r="F14" s="15" t="s">
        <v>49</v>
      </c>
      <c r="G14" s="12" t="s">
        <v>11</v>
      </c>
      <c r="H14" s="23">
        <v>13911.600211864406</v>
      </c>
      <c r="I14" s="23">
        <f t="shared" si="0"/>
        <v>16415.688249999999</v>
      </c>
      <c r="J14" s="17" t="s">
        <v>13</v>
      </c>
    </row>
    <row r="15" spans="1:24" s="1" customFormat="1" ht="80.25" customHeight="1" x14ac:dyDescent="0.25">
      <c r="B15" s="12">
        <v>9</v>
      </c>
      <c r="C15" s="44" t="s">
        <v>19</v>
      </c>
      <c r="D15" s="29"/>
      <c r="E15" s="14" t="s">
        <v>18</v>
      </c>
      <c r="F15" s="15" t="s">
        <v>50</v>
      </c>
      <c r="G15" s="12" t="s">
        <v>11</v>
      </c>
      <c r="H15" s="23">
        <v>17850.044971751413</v>
      </c>
      <c r="I15" s="23">
        <f t="shared" si="0"/>
        <v>21063.053066666667</v>
      </c>
      <c r="J15" s="17" t="s">
        <v>13</v>
      </c>
    </row>
    <row r="16" spans="1:24" s="1" customFormat="1" ht="80.25" customHeight="1" x14ac:dyDescent="0.25">
      <c r="B16" s="12">
        <v>9</v>
      </c>
      <c r="C16" s="44" t="s">
        <v>21</v>
      </c>
      <c r="D16" s="29"/>
      <c r="E16" s="14" t="s">
        <v>18</v>
      </c>
      <c r="F16" s="15" t="s">
        <v>51</v>
      </c>
      <c r="G16" s="12" t="s">
        <v>11</v>
      </c>
      <c r="H16" s="23">
        <v>21412.626949152542</v>
      </c>
      <c r="I16" s="23">
        <f t="shared" si="0"/>
        <v>25266.899799999999</v>
      </c>
      <c r="J16" s="17" t="s">
        <v>13</v>
      </c>
    </row>
    <row r="17" spans="1:24" s="1" customFormat="1" ht="80.25" customHeight="1" x14ac:dyDescent="0.25">
      <c r="B17" s="12">
        <v>9</v>
      </c>
      <c r="C17" s="44" t="s">
        <v>22</v>
      </c>
      <c r="D17" s="29"/>
      <c r="E17" s="14" t="s">
        <v>18</v>
      </c>
      <c r="F17" s="15" t="s">
        <v>52</v>
      </c>
      <c r="G17" s="12" t="s">
        <v>11</v>
      </c>
      <c r="H17" s="23">
        <v>28623.552937853106</v>
      </c>
      <c r="I17" s="23">
        <f t="shared" si="0"/>
        <v>33775.792466666666</v>
      </c>
      <c r="J17" s="22" t="s">
        <v>13</v>
      </c>
    </row>
    <row r="18" spans="1:24" s="1" customFormat="1" ht="80.25" customHeight="1" x14ac:dyDescent="0.25">
      <c r="B18" s="12">
        <f t="shared" ref="B18:B21" si="1">ROW()-6</f>
        <v>12</v>
      </c>
      <c r="C18" s="44" t="s">
        <v>27</v>
      </c>
      <c r="D18" s="29"/>
      <c r="E18" s="14"/>
      <c r="F18" s="15" t="s">
        <v>28</v>
      </c>
      <c r="G18" s="12" t="s">
        <v>11</v>
      </c>
      <c r="H18" s="23">
        <v>15178.42</v>
      </c>
      <c r="I18" s="23">
        <f t="shared" si="0"/>
        <v>17910.535599999999</v>
      </c>
      <c r="J18" s="17" t="s">
        <v>13</v>
      </c>
    </row>
    <row r="19" spans="1:24" s="1" customFormat="1" ht="80.25" customHeight="1" x14ac:dyDescent="0.25">
      <c r="B19" s="12">
        <f t="shared" si="1"/>
        <v>13</v>
      </c>
      <c r="C19" s="44" t="s">
        <v>29</v>
      </c>
      <c r="D19" s="29"/>
      <c r="E19" s="14"/>
      <c r="F19" s="15" t="s">
        <v>30</v>
      </c>
      <c r="G19" s="12" t="s">
        <v>11</v>
      </c>
      <c r="H19" s="23">
        <v>17073.030000000002</v>
      </c>
      <c r="I19" s="23">
        <f t="shared" si="0"/>
        <v>20146.1754</v>
      </c>
      <c r="J19" s="17" t="s">
        <v>13</v>
      </c>
    </row>
    <row r="20" spans="1:24" s="1" customFormat="1" ht="80.25" customHeight="1" x14ac:dyDescent="0.25">
      <c r="B20" s="12">
        <f t="shared" si="1"/>
        <v>14</v>
      </c>
      <c r="C20" s="44" t="s">
        <v>31</v>
      </c>
      <c r="D20" s="29"/>
      <c r="E20" s="14"/>
      <c r="F20" s="15" t="s">
        <v>32</v>
      </c>
      <c r="G20" s="12" t="s">
        <v>11</v>
      </c>
      <c r="H20" s="23">
        <v>17892.233333333334</v>
      </c>
      <c r="I20" s="23">
        <f t="shared" si="0"/>
        <v>21112.835333333333</v>
      </c>
      <c r="J20" s="17" t="s">
        <v>13</v>
      </c>
    </row>
    <row r="21" spans="1:24" s="1" customFormat="1" ht="80.25" customHeight="1" x14ac:dyDescent="0.25">
      <c r="B21" s="12">
        <f t="shared" si="1"/>
        <v>15</v>
      </c>
      <c r="C21" s="44" t="s">
        <v>33</v>
      </c>
      <c r="D21" s="29"/>
      <c r="E21" s="14"/>
      <c r="F21" s="15" t="s">
        <v>34</v>
      </c>
      <c r="G21" s="12" t="s">
        <v>11</v>
      </c>
      <c r="H21" s="23">
        <v>18711.439999999999</v>
      </c>
      <c r="I21" s="23">
        <f t="shared" si="0"/>
        <v>22079.499199999998</v>
      </c>
      <c r="J21" s="17" t="s">
        <v>13</v>
      </c>
    </row>
    <row r="22" spans="1:24" ht="19.899999999999999" customHeight="1" x14ac:dyDescent="0.25">
      <c r="A22" s="1"/>
      <c r="B22" s="40" t="s">
        <v>20</v>
      </c>
      <c r="C22" s="40"/>
      <c r="D22" s="40"/>
      <c r="E22" s="40"/>
      <c r="F22" s="40"/>
      <c r="G22" s="40"/>
      <c r="H22" s="40"/>
      <c r="I22" s="40"/>
      <c r="J22" s="40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s="1" customFormat="1" ht="19.899999999999999" customHeight="1" x14ac:dyDescent="0.25">
      <c r="B23" s="41" t="s">
        <v>26</v>
      </c>
      <c r="C23" s="42"/>
      <c r="D23" s="42"/>
      <c r="E23" s="42"/>
      <c r="F23" s="42"/>
      <c r="G23" s="42"/>
      <c r="H23" s="42"/>
      <c r="I23" s="42"/>
      <c r="J23" s="43"/>
    </row>
    <row r="24" spans="1:24" ht="19.899999999999999" customHeight="1" x14ac:dyDescent="0.25">
      <c r="A24" s="1"/>
      <c r="B24" s="40" t="s">
        <v>17</v>
      </c>
      <c r="C24" s="40"/>
      <c r="D24" s="40"/>
      <c r="E24" s="40"/>
      <c r="F24" s="40"/>
      <c r="G24" s="40"/>
      <c r="H24" s="40"/>
      <c r="I24" s="40"/>
      <c r="J24" s="40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ht="19.899999999999999" customHeight="1" x14ac:dyDescent="0.25">
      <c r="A25" s="1"/>
      <c r="B25" s="37" t="s">
        <v>7</v>
      </c>
      <c r="C25" s="37"/>
      <c r="D25" s="37"/>
      <c r="E25" s="30" t="s">
        <v>23</v>
      </c>
      <c r="F25" s="25"/>
      <c r="G25" s="25"/>
      <c r="H25" s="25"/>
      <c r="I25" s="25"/>
      <c r="J25" s="25"/>
      <c r="K25" s="25"/>
      <c r="L25" s="26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ht="19.899999999999999" customHeight="1" x14ac:dyDescent="0.25">
      <c r="A26" s="1"/>
      <c r="B26" s="37" t="s">
        <v>8</v>
      </c>
      <c r="C26" s="37"/>
      <c r="D26" s="37"/>
      <c r="E26" s="31" t="s">
        <v>14</v>
      </c>
      <c r="F26" s="28"/>
      <c r="G26" s="28"/>
      <c r="H26" s="28"/>
      <c r="I26" s="28"/>
      <c r="J26" s="28"/>
      <c r="K26" s="28"/>
      <c r="L26" s="29"/>
      <c r="M26" s="2"/>
      <c r="N26" s="2"/>
      <c r="O26" s="2"/>
      <c r="P26" s="1"/>
      <c r="Q26" s="1"/>
      <c r="R26" s="1"/>
      <c r="S26" s="1"/>
      <c r="T26" s="1"/>
      <c r="U26" s="1"/>
      <c r="V26" s="1"/>
      <c r="W26" s="1"/>
      <c r="X26" s="1"/>
    </row>
    <row r="27" spans="1:24" ht="99" customHeight="1" x14ac:dyDescent="0.25">
      <c r="A27" s="1"/>
      <c r="B27" s="48" t="s">
        <v>9</v>
      </c>
      <c r="C27" s="49"/>
      <c r="D27" s="50"/>
      <c r="E27" s="27" t="s">
        <v>58</v>
      </c>
      <c r="F27" s="28"/>
      <c r="G27" s="28"/>
      <c r="H27" s="28"/>
      <c r="I27" s="28"/>
      <c r="J27" s="28"/>
      <c r="K27" s="28"/>
      <c r="L27" s="29"/>
      <c r="M27" s="20"/>
      <c r="N27" s="20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s="1" customFormat="1" ht="18" customHeight="1" x14ac:dyDescent="0.25">
      <c r="B28" s="51"/>
      <c r="C28" s="52"/>
      <c r="D28" s="53"/>
      <c r="E28" s="27" t="s">
        <v>57</v>
      </c>
      <c r="F28" s="28"/>
      <c r="G28" s="28"/>
      <c r="H28" s="28"/>
      <c r="I28" s="28"/>
      <c r="J28" s="28"/>
      <c r="K28" s="28"/>
      <c r="L28" s="29"/>
      <c r="M28" s="20"/>
      <c r="N28" s="20"/>
    </row>
    <row r="29" spans="1:24" s="1" customFormat="1" ht="19.899999999999999" customHeight="1" x14ac:dyDescent="0.25">
      <c r="B29" s="45" t="s">
        <v>15</v>
      </c>
      <c r="C29" s="46"/>
      <c r="D29" s="47"/>
      <c r="E29" s="24" t="s">
        <v>54</v>
      </c>
      <c r="F29" s="25"/>
      <c r="G29" s="25"/>
      <c r="H29" s="25"/>
      <c r="I29" s="25"/>
      <c r="J29" s="25"/>
      <c r="K29" s="25"/>
      <c r="L29" s="26"/>
      <c r="M29" s="21"/>
      <c r="N29" s="21"/>
    </row>
    <row r="30" spans="1:24" s="1" customFormat="1" ht="19.899999999999999" customHeight="1" x14ac:dyDescent="0.25">
      <c r="B30" s="45" t="s">
        <v>16</v>
      </c>
      <c r="C30" s="46"/>
      <c r="D30" s="47"/>
      <c r="E30" s="24" t="s">
        <v>53</v>
      </c>
      <c r="F30" s="25"/>
      <c r="G30" s="25"/>
      <c r="H30" s="25"/>
      <c r="I30" s="25"/>
      <c r="J30" s="25"/>
      <c r="K30" s="25"/>
      <c r="L30" s="26"/>
      <c r="M30" s="21"/>
      <c r="N30" s="21"/>
    </row>
    <row r="31" spans="1:24" ht="19.899999999999999" customHeight="1" x14ac:dyDescent="0.25">
      <c r="A31" s="1"/>
      <c r="B31" s="37" t="s">
        <v>10</v>
      </c>
      <c r="C31" s="37"/>
      <c r="D31" s="37"/>
      <c r="E31" s="30" t="s">
        <v>56</v>
      </c>
      <c r="F31" s="25"/>
      <c r="G31" s="25"/>
      <c r="H31" s="25"/>
      <c r="I31" s="25"/>
      <c r="J31" s="25"/>
      <c r="K31" s="25"/>
      <c r="L31" s="26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ht="18.600000000000001" customHeight="1" x14ac:dyDescent="0.25">
      <c r="A32" s="1"/>
      <c r="B32" s="10"/>
      <c r="C32" s="10"/>
      <c r="D32" s="10"/>
      <c r="E32" s="10"/>
      <c r="F32" s="11"/>
      <c r="G32" s="11"/>
      <c r="H32" s="11"/>
      <c r="I32" s="11"/>
      <c r="J32" s="1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ht="18.600000000000001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ht="15.75" x14ac:dyDescent="0.25">
      <c r="A34" s="1"/>
      <c r="B34" s="1"/>
      <c r="C34" s="1"/>
      <c r="D34" s="1"/>
      <c r="E34" s="13"/>
      <c r="F34" s="13"/>
      <c r="G34" s="13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1"/>
      <c r="B36" s="1"/>
      <c r="C36" s="1"/>
      <c r="D36" s="3"/>
      <c r="E36" s="3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x14ac:dyDescent="0.25">
      <c r="A37" s="1"/>
      <c r="B37" s="1"/>
      <c r="C37" s="1"/>
      <c r="D37" s="3"/>
      <c r="E37" s="3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1"/>
      <c r="B38" s="1"/>
      <c r="C38" s="1"/>
      <c r="D38" s="3"/>
      <c r="E38" s="3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</sheetData>
  <mergeCells count="43">
    <mergeCell ref="I1:J1"/>
    <mergeCell ref="C4:D5"/>
    <mergeCell ref="C7:D7"/>
    <mergeCell ref="C6:D6"/>
    <mergeCell ref="C8:D8"/>
    <mergeCell ref="F4:F5"/>
    <mergeCell ref="B1:E1"/>
    <mergeCell ref="B2:J2"/>
    <mergeCell ref="C12:D12"/>
    <mergeCell ref="C13:D13"/>
    <mergeCell ref="E31:L31"/>
    <mergeCell ref="C14:D14"/>
    <mergeCell ref="C17:D17"/>
    <mergeCell ref="C15:D15"/>
    <mergeCell ref="C16:D16"/>
    <mergeCell ref="C18:D18"/>
    <mergeCell ref="C19:D19"/>
    <mergeCell ref="C20:D20"/>
    <mergeCell ref="C21:D21"/>
    <mergeCell ref="B29:D29"/>
    <mergeCell ref="B30:D30"/>
    <mergeCell ref="B27:D28"/>
    <mergeCell ref="G4:G5"/>
    <mergeCell ref="I4:I5"/>
    <mergeCell ref="H4:H5"/>
    <mergeCell ref="B31:D31"/>
    <mergeCell ref="E4:E5"/>
    <mergeCell ref="B22:J22"/>
    <mergeCell ref="B25:D25"/>
    <mergeCell ref="B24:J24"/>
    <mergeCell ref="B26:D26"/>
    <mergeCell ref="J4:J5"/>
    <mergeCell ref="B4:B5"/>
    <mergeCell ref="E27:L27"/>
    <mergeCell ref="B23:J23"/>
    <mergeCell ref="C9:D9"/>
    <mergeCell ref="C10:D10"/>
    <mergeCell ref="C11:D11"/>
    <mergeCell ref="E29:L29"/>
    <mergeCell ref="E30:L30"/>
    <mergeCell ref="E28:L28"/>
    <mergeCell ref="E25:L25"/>
    <mergeCell ref="E26:L26"/>
  </mergeCells>
  <pageMargins left="0.7" right="0.7" top="0.75" bottom="0.75" header="0.3" footer="0.3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Данилова Татьяна Владимировна</cp:lastModifiedBy>
  <cp:lastPrinted>2018-05-30T06:31:26Z</cp:lastPrinted>
  <dcterms:created xsi:type="dcterms:W3CDTF">2016-02-05T07:02:10Z</dcterms:created>
  <dcterms:modified xsi:type="dcterms:W3CDTF">2018-05-30T06:46:24Z</dcterms:modified>
</cp:coreProperties>
</file>