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11. Ноябрь\Поставка шин\Закупочная\"/>
    </mc:Choice>
  </mc:AlternateContent>
  <bookViews>
    <workbookView xWindow="0" yWindow="0" windowWidth="21600" windowHeight="97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1" l="1"/>
  <c r="E46" i="1"/>
  <c r="G46" i="1" s="1"/>
  <c r="E45" i="1"/>
  <c r="E44" i="1"/>
  <c r="G44" i="1" s="1"/>
  <c r="E43" i="1"/>
  <c r="E42" i="1"/>
  <c r="E41" i="1"/>
  <c r="E40" i="1"/>
  <c r="G40" i="1" s="1"/>
  <c r="E39" i="1"/>
  <c r="E38" i="1"/>
  <c r="E37" i="1"/>
  <c r="G37" i="1" s="1"/>
  <c r="E36" i="1"/>
  <c r="G36" i="1" s="1"/>
  <c r="E35" i="1"/>
  <c r="E34" i="1"/>
  <c r="E33" i="1"/>
  <c r="G33" i="1" s="1"/>
  <c r="E32" i="1"/>
  <c r="G32" i="1" s="1"/>
  <c r="E31" i="1"/>
  <c r="E30" i="1"/>
  <c r="E29" i="1"/>
  <c r="G29" i="1" s="1"/>
  <c r="E28" i="1"/>
  <c r="G28" i="1" s="1"/>
  <c r="E27" i="1"/>
  <c r="E26" i="1"/>
  <c r="E25" i="1"/>
  <c r="G25" i="1" s="1"/>
  <c r="E24" i="1"/>
  <c r="G24" i="1" s="1"/>
  <c r="E23" i="1"/>
  <c r="E22" i="1"/>
  <c r="E21" i="1"/>
  <c r="G21" i="1" s="1"/>
  <c r="E20" i="1"/>
  <c r="G20" i="1" s="1"/>
  <c r="E19" i="1"/>
  <c r="E18" i="1"/>
  <c r="E17" i="1"/>
  <c r="G17" i="1" s="1"/>
  <c r="E16" i="1"/>
  <c r="G16" i="1" s="1"/>
  <c r="E15" i="1"/>
  <c r="E14" i="1"/>
  <c r="E13" i="1"/>
  <c r="G13" i="1" s="1"/>
  <c r="E12" i="1"/>
  <c r="G12" i="1" s="1"/>
  <c r="E11" i="1"/>
  <c r="E10" i="1"/>
  <c r="E9" i="1"/>
  <c r="G9" i="1" s="1"/>
  <c r="H9" i="1"/>
  <c r="A10" i="1"/>
  <c r="G10" i="1"/>
  <c r="H10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G11" i="1"/>
  <c r="H11" i="1"/>
  <c r="H12" i="1"/>
  <c r="H13" i="1"/>
  <c r="G14" i="1"/>
  <c r="H14" i="1"/>
  <c r="G15" i="1"/>
  <c r="H15" i="1"/>
  <c r="H16" i="1"/>
  <c r="H17" i="1"/>
  <c r="G18" i="1"/>
  <c r="H18" i="1"/>
  <c r="G19" i="1"/>
  <c r="H19" i="1"/>
  <c r="H20" i="1"/>
  <c r="H21" i="1"/>
  <c r="G22" i="1"/>
  <c r="H22" i="1"/>
  <c r="H23" i="1"/>
  <c r="G23" i="1"/>
  <c r="H24" i="1"/>
  <c r="H25" i="1"/>
  <c r="G26" i="1"/>
  <c r="H26" i="1"/>
  <c r="G27" i="1"/>
  <c r="H27" i="1"/>
  <c r="H28" i="1"/>
  <c r="H29" i="1"/>
  <c r="G30" i="1"/>
  <c r="H30" i="1"/>
  <c r="H31" i="1"/>
  <c r="G31" i="1"/>
  <c r="H32" i="1"/>
  <c r="H33" i="1"/>
  <c r="H34" i="1"/>
  <c r="G34" i="1"/>
  <c r="H35" i="1"/>
  <c r="G35" i="1"/>
  <c r="H36" i="1"/>
  <c r="H37" i="1"/>
  <c r="G38" i="1"/>
  <c r="H38" i="1"/>
  <c r="G39" i="1"/>
  <c r="H39" i="1"/>
  <c r="H40" i="1"/>
  <c r="G41" i="1"/>
  <c r="H41" i="1"/>
  <c r="H42" i="1"/>
  <c r="G42" i="1"/>
  <c r="H43" i="1"/>
  <c r="G43" i="1"/>
  <c r="H44" i="1"/>
  <c r="G45" i="1"/>
  <c r="H45" i="1"/>
  <c r="H46" i="1"/>
  <c r="H47" i="1"/>
  <c r="G47" i="1"/>
</calcChain>
</file>

<file path=xl/sharedStrings.xml><?xml version="1.0" encoding="utf-8"?>
<sst xmlns="http://schemas.openxmlformats.org/spreadsheetml/2006/main" count="143" uniqueCount="97">
  <si>
    <t>№ п.п</t>
  </si>
  <si>
    <t>Кол-во, шт.</t>
  </si>
  <si>
    <t>Транспортировка товара</t>
  </si>
  <si>
    <t>Контактное лицо</t>
  </si>
  <si>
    <t>шт.</t>
  </si>
  <si>
    <t>Объем может быть изменен на 20 % без изменения стоимости единицы</t>
  </si>
  <si>
    <t>Гарантийные сроки</t>
  </si>
  <si>
    <t xml:space="preserve">Коэффициент снижения </t>
  </si>
  <si>
    <t xml:space="preserve">страна происхождения поставляемого товара </t>
  </si>
  <si>
    <t>Форма 3 ТЕХНИКО-КОММЕРЧЕСКОЕ ПРЕДЛОЖЕНИЕ</t>
  </si>
  <si>
    <t xml:space="preserve">цена за единицу без НДС, руб. </t>
  </si>
  <si>
    <t xml:space="preserve">цена за единицу с НДС 20%, руб. </t>
  </si>
  <si>
    <t>Предложение Участника с учетом коэффициента снижения цены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</si>
  <si>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Поставщика, по адресам доставки, указанным в Заказе.</t>
  </si>
  <si>
    <t xml:space="preserve">__________________________________ __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</si>
  <si>
    <t>Наименование товара</t>
  </si>
  <si>
    <t>Характеристика товара</t>
  </si>
  <si>
    <t xml:space="preserve">предельная цена за единицу без НДС, руб. </t>
  </si>
  <si>
    <t xml:space="preserve">предельная цена за единицу с НДС 20%, руб. </t>
  </si>
  <si>
    <t>Автошина 12.00-18</t>
  </si>
  <si>
    <t>Автошина 9.00 R20</t>
  </si>
  <si>
    <t>Автошина 8.25 R-20</t>
  </si>
  <si>
    <t>Автошина 10.00 R-20</t>
  </si>
  <si>
    <t>Шина сельскохозяйственная 11.20 R-20</t>
  </si>
  <si>
    <t>Шина сельскохозяйственная 15.50-38</t>
  </si>
  <si>
    <t>Автошина 175/70 R-13</t>
  </si>
  <si>
    <t>Автошина 175/65 R-14</t>
  </si>
  <si>
    <t>Автошина 185/75 R-16 шип</t>
  </si>
  <si>
    <t>Автошина 205/60 R-15</t>
  </si>
  <si>
    <t>Автошина 225/85 R-15</t>
  </si>
  <si>
    <t>Автошина 225/75 R-16</t>
  </si>
  <si>
    <t>Шина сельскохозяйственная 21.30 R-24</t>
  </si>
  <si>
    <t>Автошина 1200/500-508</t>
  </si>
  <si>
    <t xml:space="preserve">Шина сельскохозяйственная 16,9 R-38 </t>
  </si>
  <si>
    <t>Автошина 240/508</t>
  </si>
  <si>
    <t xml:space="preserve">Автошина 205/55 R16 </t>
  </si>
  <si>
    <t xml:space="preserve">Автошина 195/75 R16С шипы </t>
  </si>
  <si>
    <t xml:space="preserve">Автошина 195/65 R15 шип. </t>
  </si>
  <si>
    <t>Автошина 195/75 R16С шипы</t>
  </si>
  <si>
    <t xml:space="preserve">Автошина 195/75 R16С </t>
  </si>
  <si>
    <t xml:space="preserve">Автошина 320/508 </t>
  </si>
  <si>
    <t xml:space="preserve">Автошина 205/70 R16 </t>
  </si>
  <si>
    <t xml:space="preserve">Автошина 12 R20 </t>
  </si>
  <si>
    <t>Шина сельскохозяйственная 9,00 R16</t>
  </si>
  <si>
    <t xml:space="preserve">Шина сельскохозяйственная 13,6  R20 </t>
  </si>
  <si>
    <t xml:space="preserve">Диск штампованный 6,5 J*16 5/139,7  40 108,5 </t>
  </si>
  <si>
    <t xml:space="preserve">Диск штампованный 5,5 J*16 6/170 105 130 </t>
  </si>
  <si>
    <t>Автошина 205/75 R-15</t>
  </si>
  <si>
    <t>Автошина 205/75 R-15 шип</t>
  </si>
  <si>
    <t>Автошина 205/70 R15</t>
  </si>
  <si>
    <t xml:space="preserve">Автошина 235/70 R16 </t>
  </si>
  <si>
    <t>Автошина 175/80 R-16</t>
  </si>
  <si>
    <t xml:space="preserve">Автошина 185/75 R-16 C </t>
  </si>
  <si>
    <t>Автошина 185/75 R-16 шип.</t>
  </si>
  <si>
    <t>Автошина 11.00 R20</t>
  </si>
  <si>
    <t>Автошина 215/65 R16</t>
  </si>
  <si>
    <t>Автошина 12.00-18 для а/м ГАЗ 66, ГАЗ 3309</t>
  </si>
  <si>
    <t>Автошина 8.25 R-20 для ГАЗ Некст</t>
  </si>
  <si>
    <t>Автошина 10.00 R-20 для а/м КАМАЗ</t>
  </si>
  <si>
    <t>Шина сельскохозяйственная 11.20 R-20 (МТЗ)</t>
  </si>
  <si>
    <t>Шина сельскохозяйственная 15.50-38 (МТЗ)</t>
  </si>
  <si>
    <t>Автошина 185/75 R-16 C шип для а/м ГАЗель</t>
  </si>
  <si>
    <t>Автошина 205/60 R-15 для а/м Шкода</t>
  </si>
  <si>
    <t>Автошина 225/85 R-15 для а/м УАЗ</t>
  </si>
  <si>
    <t>Автошина 225/75 R-16 для а/м УАЗ</t>
  </si>
  <si>
    <t>Шина сельскохозяйственная 16,9 R-38 (МТЗ)</t>
  </si>
  <si>
    <t>Автошина 240/508 (ГАЗ, ПАЗ)</t>
  </si>
  <si>
    <t>Автошина 205/55 R16 (Шкода)</t>
  </si>
  <si>
    <t>Автошина 195/75 R16С шипы (Шкода)</t>
  </si>
  <si>
    <t>Автошина 195/65 R15 шип. (Шкода)</t>
  </si>
  <si>
    <t>Автошина 195/75 R16С шипы (Газель)</t>
  </si>
  <si>
    <t>Автошина 195/75 R16С (Газель)</t>
  </si>
  <si>
    <t>Автошина 320/508 \(МАЗ)</t>
  </si>
  <si>
    <t>Автошина 205/70 R16 (Нива)</t>
  </si>
  <si>
    <t>Автошина 12 R20 (КАМАЗ)</t>
  </si>
  <si>
    <t>Шина сельскохозяйственная 9,00 R16 для тракторных прицепов 2ПТС4</t>
  </si>
  <si>
    <t>Диск 6,5 J*16 5/139,7  40 108,5 АВТОВАЗ</t>
  </si>
  <si>
    <t>Диск 5,5 J*16 6/170 105 130 Газель</t>
  </si>
  <si>
    <t>Автошина 205/75 R-15 (Шевроле Нива)</t>
  </si>
  <si>
    <t>Автошина 205/75 R-15 (Шевроле Нива) шип</t>
  </si>
  <si>
    <t>Автошина 205/70 R15 (Нива)зима</t>
  </si>
  <si>
    <t>Автошина 235/70 R16 зима</t>
  </si>
  <si>
    <t>Автошина 175/80 R-16(зима)</t>
  </si>
  <si>
    <t>Автошина 205/70 R15 (Нива)</t>
  </si>
  <si>
    <t>Автошина 235/70 R16</t>
  </si>
  <si>
    <t>Автошина 185/75 R-16 C  для а/м ГАЗель, Нива</t>
  </si>
  <si>
    <t>Автошина 185/75 R-16 шип.   для а/м Нива</t>
  </si>
  <si>
    <t>Автошина 11.00 R20 для а/м МАЗ</t>
  </si>
  <si>
    <t>Автошина 215/65 R16 для а/м ГАЗ Соболь</t>
  </si>
  <si>
    <t xml:space="preserve">Наименование производителя товара </t>
  </si>
  <si>
    <t>Срок поставки: в течении 14 (четырнадцати) календарных дней с момента подписания Сторонами Заказа.</t>
  </si>
  <si>
    <t>Адрес поставки</t>
  </si>
  <si>
    <t>г.Уфа, ул. Каспийская, 14</t>
  </si>
  <si>
    <t>12 месяцев с момента поставки</t>
  </si>
  <si>
    <t xml:space="preserve">Приложение к Заявке на участие в Открытом запросе котировок от «___» __________ 20___ г. № ______
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поставка автомобильных шин для транспортных средств 
</t>
  </si>
  <si>
    <t xml:space="preserve">ИНСТРУКЦИИ ПО ЗАПОЛНЕНИЮ:
1Данные инструкции не следует воспроизводить в документах, подготовленных Участником.
2. В настоящем технико-коммерческом предложении Участник предоставляет предложение об коэффициенте снижения, произведение которого на начальную (максимальную) цену договора и начальную (максимальную) цену каждой единицы товара (работы, услуги), должно привести к снижению цены договора и цены соответствующей единицы товара (работы, услуги);
3. Участник приводит номер и дату Заявки на участие в Открытом запросе котировок, приложением к которой является данное технико-коммерческое предложение.
4. Предлагаемая цена Договора должна быть указана цифрами с одновременным дублированием ее словами.
</t>
  </si>
  <si>
    <t>* Коэффициент снижения цены выражается в виде десятичной дроби. Десятичная дробь указывается с десятичным разделителем в виде запятой для разделения целой и дробной части (например, «0,98» или «0,9» и т.п.). Участником предоставляется один коэффициент снижения цены, который применяется для определения предельной общей цены Договора (Договоров) и цены единицы товара (работы, услуги) для целей оценки и сопоставления заявок.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</si>
</sst>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_ ;\-#,##0\ "/>
    <numFmt numFmtId="166" formatCode="[$-419]General"/>
    <numFmt numFmtId="167" formatCode="#,##0.00_р_."/>
    <numFmt numFmtId="168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 tint="-0.49998474074526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166" fontId="9" fillId="0" borderId="0"/>
  </cellStyleXfs>
  <cellXfs count="103">
    <xf numFmtId="0" fontId="0" fillId="0" borderId="0" xfId="0"/>
    <xf numFmtId="0" fontId="2" fillId="0" borderId="0" xfId="0" applyFont="1" applyFill="1" applyBorder="1" applyAlignment="1">
      <alignment horizontal="left"/>
    </xf>
    <xf numFmtId="1" fontId="4" fillId="0" borderId="0" xfId="0" applyNumberFormat="1" applyFont="1" applyBorder="1" applyAlignment="1"/>
    <xf numFmtId="0" fontId="5" fillId="0" borderId="0" xfId="0" applyFont="1" applyBorder="1"/>
    <xf numFmtId="0" fontId="5" fillId="0" borderId="0" xfId="0" applyFont="1"/>
    <xf numFmtId="164" fontId="6" fillId="0" borderId="0" xfId="0" applyNumberFormat="1" applyFont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164" fontId="6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11" xfId="0" applyNumberFormat="1" applyFont="1" applyFill="1" applyBorder="1" applyAlignment="1">
      <alignment horizontal="center" vertical="center" wrapText="1"/>
    </xf>
    <xf numFmtId="165" fontId="8" fillId="0" borderId="9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" fontId="8" fillId="0" borderId="9" xfId="0" applyNumberFormat="1" applyFont="1" applyFill="1" applyBorder="1" applyAlignment="1">
      <alignment horizontal="right" vertical="center" wrapText="1"/>
    </xf>
    <xf numFmtId="4" fontId="10" fillId="0" borderId="9" xfId="0" applyNumberFormat="1" applyFont="1" applyFill="1" applyBorder="1" applyAlignment="1">
      <alignment horizontal="right" vertical="center" wrapText="1"/>
    </xf>
    <xf numFmtId="0" fontId="11" fillId="0" borderId="0" xfId="0" applyFont="1" applyBorder="1"/>
    <xf numFmtId="0" fontId="11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13" fillId="0" borderId="0" xfId="0" applyFont="1" applyBorder="1"/>
    <xf numFmtId="0" fontId="13" fillId="0" borderId="0" xfId="0" applyFont="1"/>
    <xf numFmtId="0" fontId="13" fillId="0" borderId="0" xfId="0" applyFont="1" applyFill="1" applyAlignment="1">
      <alignment horizontal="left"/>
    </xf>
    <xf numFmtId="0" fontId="14" fillId="0" borderId="0" xfId="0" applyFont="1" applyAlignment="1">
      <alignment vertical="center" wrapText="1"/>
    </xf>
    <xf numFmtId="164" fontId="15" fillId="0" borderId="0" xfId="0" applyNumberFormat="1" applyFont="1" applyAlignment="1">
      <alignment horizontal="left"/>
    </xf>
    <xf numFmtId="164" fontId="16" fillId="0" borderId="0" xfId="0" applyNumberFormat="1" applyFont="1" applyAlignment="1">
      <alignment horizontal="left"/>
    </xf>
    <xf numFmtId="0" fontId="1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7" fontId="17" fillId="0" borderId="19" xfId="0" applyNumberFormat="1" applyFont="1" applyBorder="1" applyAlignment="1">
      <alignment horizontal="right" vertical="top" wrapText="1"/>
    </xf>
    <xf numFmtId="4" fontId="10" fillId="0" borderId="19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left" wrapText="1"/>
    </xf>
    <xf numFmtId="0" fontId="18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 applyAlignment="1">
      <alignment horizontal="left"/>
    </xf>
    <xf numFmtId="164" fontId="15" fillId="0" borderId="0" xfId="0" applyNumberFormat="1" applyFont="1" applyFill="1" applyAlignment="1">
      <alignment horizontal="left"/>
    </xf>
    <xf numFmtId="164" fontId="8" fillId="0" borderId="10" xfId="0" applyNumberFormat="1" applyFont="1" applyBorder="1" applyAlignment="1">
      <alignment horizontal="center" vertical="center" wrapText="1"/>
    </xf>
    <xf numFmtId="0" fontId="21" fillId="3" borderId="23" xfId="0" applyFont="1" applyFill="1" applyBorder="1" applyAlignment="1">
      <alignment vertical="center" wrapText="1"/>
    </xf>
    <xf numFmtId="0" fontId="21" fillId="3" borderId="24" xfId="0" applyFont="1" applyFill="1" applyBorder="1" applyAlignment="1">
      <alignment vertical="center" wrapText="1"/>
    </xf>
    <xf numFmtId="0" fontId="21" fillId="3" borderId="9" xfId="0" applyFont="1" applyFill="1" applyBorder="1" applyAlignment="1">
      <alignment vertical="center" wrapText="1"/>
    </xf>
    <xf numFmtId="0" fontId="21" fillId="2" borderId="9" xfId="2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21" fillId="0" borderId="9" xfId="0" applyFont="1" applyBorder="1" applyAlignment="1">
      <alignment vertical="top" wrapText="1"/>
    </xf>
    <xf numFmtId="0" fontId="21" fillId="0" borderId="25" xfId="0" applyFont="1" applyBorder="1" applyAlignment="1">
      <alignment vertical="top" wrapText="1"/>
    </xf>
    <xf numFmtId="2" fontId="8" fillId="0" borderId="9" xfId="1" applyNumberFormat="1" applyFont="1" applyFill="1" applyBorder="1" applyAlignment="1">
      <alignment horizontal="center" vertical="center"/>
    </xf>
    <xf numFmtId="168" fontId="8" fillId="0" borderId="9" xfId="1" applyNumberFormat="1" applyFont="1" applyFill="1" applyBorder="1" applyAlignment="1">
      <alignment horizontal="center" vertical="center"/>
    </xf>
    <xf numFmtId="168" fontId="8" fillId="0" borderId="25" xfId="1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8" fillId="0" borderId="19" xfId="0" applyFont="1" applyBorder="1" applyAlignment="1">
      <alignment horizontal="left" vertical="center" wrapText="1"/>
    </xf>
    <xf numFmtId="0" fontId="0" fillId="0" borderId="12" xfId="0" applyFont="1" applyBorder="1" applyAlignment="1"/>
    <xf numFmtId="0" fontId="0" fillId="0" borderId="14" xfId="0" applyFont="1" applyBorder="1" applyAlignment="1"/>
    <xf numFmtId="4" fontId="3" fillId="0" borderId="4" xfId="0" applyNumberFormat="1" applyFont="1" applyBorder="1" applyAlignment="1">
      <alignment horizontal="center" vertical="center" wrapText="1"/>
    </xf>
    <xf numFmtId="1" fontId="8" fillId="0" borderId="11" xfId="0" applyNumberFormat="1" applyFont="1" applyFill="1" applyBorder="1" applyAlignment="1">
      <alignment horizontal="right" vertical="center" wrapText="1"/>
    </xf>
    <xf numFmtId="1" fontId="8" fillId="0" borderId="12" xfId="0" applyNumberFormat="1" applyFont="1" applyFill="1" applyBorder="1" applyAlignment="1">
      <alignment horizontal="right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20" fillId="0" borderId="0" xfId="0" applyFont="1" applyFill="1" applyAlignment="1">
      <alignment horizontal="left" wrapText="1"/>
    </xf>
    <xf numFmtId="0" fontId="22" fillId="0" borderId="0" xfId="0" applyFont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8" fillId="0" borderId="0" xfId="0" applyFont="1" applyFill="1" applyBorder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6" xfId="0" applyBorder="1" applyAlignment="1">
      <alignment horizontal="center" vertical="center" wrapText="1"/>
    </xf>
    <xf numFmtId="0" fontId="3" fillId="0" borderId="20" xfId="0" applyFont="1" applyBorder="1" applyAlignment="1">
      <alignment horizontal="right" vertical="center" wrapText="1"/>
    </xf>
    <xf numFmtId="0" fontId="0" fillId="0" borderId="20" xfId="0" applyBorder="1" applyAlignment="1">
      <alignment horizontal="right" wrapText="1"/>
    </xf>
  </cellXfs>
  <cellStyles count="5">
    <cellStyle name="Excel Built-in Normal" xfId="4"/>
    <cellStyle name="Обычный" xfId="0" builtinId="0"/>
    <cellStyle name="Обычный 2 7" xfId="3"/>
    <cellStyle name="Обычный 7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2" name="AutoShape 9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3" name="AutoShape 1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4" name="AutoShape 40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5" name="AutoShape 41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6" name="AutoShape 42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7" name="AutoShape 43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8" name="AutoShape 44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9" name="AutoShape 45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10" name="AutoShape 46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295275</xdr:colOff>
      <xdr:row>48</xdr:row>
      <xdr:rowOff>117021</xdr:rowOff>
    </xdr:to>
    <xdr:sp macro="" textlink="">
      <xdr:nvSpPr>
        <xdr:cNvPr id="11" name="AutoShape 47" descr="INBOX%3E5074?part=1"/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tabSelected="1" workbookViewId="0">
      <selection activeCell="A56" sqref="A56:XFD56"/>
    </sheetView>
  </sheetViews>
  <sheetFormatPr defaultRowHeight="15" x14ac:dyDescent="0.25"/>
  <cols>
    <col min="1" max="1" width="8.5703125" style="25" bestFit="1" customWidth="1"/>
    <col min="2" max="2" width="28.5703125" style="32" customWidth="1"/>
    <col min="3" max="3" width="22" style="32" customWidth="1"/>
    <col min="4" max="4" width="8.42578125" style="31" customWidth="1"/>
    <col min="5" max="5" width="12.85546875" style="45" customWidth="1"/>
    <col min="6" max="6" width="13.7109375" style="46" customWidth="1"/>
    <col min="7" max="7" width="16.140625" style="27" customWidth="1"/>
    <col min="8" max="8" width="16.42578125" style="27" customWidth="1"/>
    <col min="9" max="9" width="18.42578125" style="27" customWidth="1"/>
    <col min="10" max="10" width="25.140625" style="28" customWidth="1"/>
    <col min="11" max="11" width="9.140625" style="23"/>
    <col min="12" max="16384" width="9.140625" style="24"/>
  </cols>
  <sheetData>
    <row r="1" spans="1:11" s="4" customFormat="1" ht="18.75" x14ac:dyDescent="0.3">
      <c r="A1" s="87" t="s">
        <v>9</v>
      </c>
      <c r="B1" s="88"/>
      <c r="C1" s="88"/>
      <c r="D1" s="88"/>
      <c r="E1" s="88"/>
      <c r="F1" s="88"/>
      <c r="G1" s="2"/>
      <c r="H1" s="2"/>
      <c r="I1" s="2"/>
      <c r="J1" s="2"/>
      <c r="K1" s="3"/>
    </row>
    <row r="2" spans="1:11" customFormat="1" x14ac:dyDescent="0.25"/>
    <row r="3" spans="1:11" s="4" customFormat="1" ht="139.5" customHeight="1" x14ac:dyDescent="0.3">
      <c r="A3" s="89" t="s">
        <v>94</v>
      </c>
      <c r="B3" s="90"/>
      <c r="C3" s="90"/>
      <c r="D3" s="90"/>
      <c r="E3" s="90"/>
      <c r="F3" s="90"/>
      <c r="G3" s="90"/>
      <c r="H3" s="90"/>
      <c r="I3" s="90"/>
      <c r="J3" s="90"/>
      <c r="K3" s="3"/>
    </row>
    <row r="4" spans="1:11" s="4" customFormat="1" ht="18.75" x14ac:dyDescent="0.3">
      <c r="A4" s="1"/>
      <c r="B4" s="91"/>
      <c r="C4" s="91"/>
      <c r="D4" s="91"/>
      <c r="E4" s="91"/>
      <c r="F4" s="91"/>
      <c r="G4" s="34"/>
      <c r="H4" s="34"/>
      <c r="I4" s="34"/>
      <c r="J4" s="5"/>
      <c r="K4" s="3"/>
    </row>
    <row r="5" spans="1:11" s="4" customFormat="1" ht="19.5" thickBot="1" x14ac:dyDescent="0.35">
      <c r="A5" s="6"/>
      <c r="B5" s="101" t="s">
        <v>7</v>
      </c>
      <c r="C5" s="102"/>
      <c r="D5" s="102"/>
      <c r="E5" s="102"/>
      <c r="F5" s="102"/>
      <c r="G5" s="38">
        <v>0</v>
      </c>
      <c r="H5" s="7"/>
      <c r="I5" s="7"/>
      <c r="J5" s="8"/>
      <c r="K5" s="3"/>
    </row>
    <row r="6" spans="1:11" s="10" customFormat="1" ht="53.25" customHeight="1" thickBot="1" x14ac:dyDescent="0.3">
      <c r="A6" s="69" t="s">
        <v>0</v>
      </c>
      <c r="B6" s="92" t="s">
        <v>15</v>
      </c>
      <c r="C6" s="94" t="s">
        <v>16</v>
      </c>
      <c r="D6" s="92" t="s">
        <v>1</v>
      </c>
      <c r="E6" s="96" t="s">
        <v>17</v>
      </c>
      <c r="F6" s="96" t="s">
        <v>18</v>
      </c>
      <c r="G6" s="67" t="s">
        <v>12</v>
      </c>
      <c r="H6" s="68"/>
      <c r="I6" s="92" t="s">
        <v>8</v>
      </c>
      <c r="J6" s="64" t="s">
        <v>89</v>
      </c>
      <c r="K6" s="9"/>
    </row>
    <row r="7" spans="1:11" s="10" customFormat="1" ht="55.5" customHeight="1" x14ac:dyDescent="0.25">
      <c r="A7" s="70"/>
      <c r="B7" s="93"/>
      <c r="C7" s="95"/>
      <c r="D7" s="93"/>
      <c r="E7" s="97"/>
      <c r="F7" s="97"/>
      <c r="G7" s="35" t="s">
        <v>10</v>
      </c>
      <c r="H7" s="35" t="s">
        <v>11</v>
      </c>
      <c r="I7" s="100"/>
      <c r="J7" s="64"/>
      <c r="K7" s="9"/>
    </row>
    <row r="8" spans="1:11" s="12" customFormat="1" ht="18" x14ac:dyDescent="0.25">
      <c r="A8" s="39">
        <v>1</v>
      </c>
      <c r="B8" s="40">
        <v>2</v>
      </c>
      <c r="C8" s="40">
        <v>3</v>
      </c>
      <c r="D8" s="40">
        <v>4</v>
      </c>
      <c r="E8" s="43">
        <v>5</v>
      </c>
      <c r="F8" s="43">
        <v>6</v>
      </c>
      <c r="G8" s="41">
        <v>7</v>
      </c>
      <c r="H8" s="41">
        <v>8</v>
      </c>
      <c r="I8" s="41">
        <v>9</v>
      </c>
      <c r="J8" s="42">
        <v>10</v>
      </c>
      <c r="K8" s="11"/>
    </row>
    <row r="9" spans="1:11" s="16" customFormat="1" ht="47.25" x14ac:dyDescent="0.25">
      <c r="A9" s="13">
        <v>1</v>
      </c>
      <c r="B9" s="51" t="s">
        <v>19</v>
      </c>
      <c r="C9" s="52" t="s">
        <v>56</v>
      </c>
      <c r="D9" s="14" t="s">
        <v>4</v>
      </c>
      <c r="E9" s="55">
        <f>F9*1.2</f>
        <v>16280.033288135593</v>
      </c>
      <c r="F9" s="56">
        <v>13566.694406779661</v>
      </c>
      <c r="G9" s="36">
        <f>E9*G5</f>
        <v>0</v>
      </c>
      <c r="H9" s="36">
        <f>G5*F9</f>
        <v>0</v>
      </c>
      <c r="I9" s="36"/>
      <c r="J9" s="47"/>
      <c r="K9" s="15"/>
    </row>
    <row r="10" spans="1:11" s="16" customFormat="1" ht="18.75" x14ac:dyDescent="0.25">
      <c r="A10" s="13">
        <f>A9+1</f>
        <v>2</v>
      </c>
      <c r="B10" s="51" t="s">
        <v>20</v>
      </c>
      <c r="C10" s="52" t="s">
        <v>20</v>
      </c>
      <c r="D10" s="14" t="s">
        <v>4</v>
      </c>
      <c r="E10" s="55">
        <f>F10*1.2</f>
        <v>8305.7607457627128</v>
      </c>
      <c r="F10" s="56">
        <v>6921.4672881355937</v>
      </c>
      <c r="G10" s="36">
        <f>E10*G5</f>
        <v>0</v>
      </c>
      <c r="H10" s="36">
        <f>F10*G5</f>
        <v>0</v>
      </c>
      <c r="I10" s="36"/>
      <c r="J10" s="47"/>
      <c r="K10" s="15"/>
    </row>
    <row r="11" spans="1:11" s="16" customFormat="1" ht="31.5" x14ac:dyDescent="0.25">
      <c r="A11" s="13">
        <f t="shared" ref="A11:A47" si="0">A10+1</f>
        <v>3</v>
      </c>
      <c r="B11" s="51" t="s">
        <v>21</v>
      </c>
      <c r="C11" s="52" t="s">
        <v>57</v>
      </c>
      <c r="D11" s="14" t="s">
        <v>4</v>
      </c>
      <c r="E11" s="55">
        <f t="shared" ref="E11:E47" si="1">F11*1.2</f>
        <v>6557.7914847457632</v>
      </c>
      <c r="F11" s="56">
        <v>5464.8262372881363</v>
      </c>
      <c r="G11" s="36">
        <f>E11*G5</f>
        <v>0</v>
      </c>
      <c r="H11" s="36">
        <f>F11*G5</f>
        <v>0</v>
      </c>
      <c r="I11" s="36"/>
      <c r="J11" s="47"/>
      <c r="K11" s="15"/>
    </row>
    <row r="12" spans="1:11" s="16" customFormat="1" ht="31.5" x14ac:dyDescent="0.25">
      <c r="A12" s="13">
        <f t="shared" si="0"/>
        <v>4</v>
      </c>
      <c r="B12" s="51" t="s">
        <v>22</v>
      </c>
      <c r="C12" s="52" t="s">
        <v>58</v>
      </c>
      <c r="D12" s="14" t="s">
        <v>4</v>
      </c>
      <c r="E12" s="55">
        <f t="shared" si="1"/>
        <v>10876.413111864407</v>
      </c>
      <c r="F12" s="56">
        <v>9063.67759322034</v>
      </c>
      <c r="G12" s="36">
        <f>E12*G5</f>
        <v>0</v>
      </c>
      <c r="H12" s="36">
        <f>F12*G5</f>
        <v>0</v>
      </c>
      <c r="I12" s="36"/>
      <c r="J12" s="47"/>
      <c r="K12" s="15"/>
    </row>
    <row r="13" spans="1:11" s="16" customFormat="1" ht="47.25" x14ac:dyDescent="0.25">
      <c r="A13" s="13">
        <f t="shared" si="0"/>
        <v>5</v>
      </c>
      <c r="B13" s="51" t="s">
        <v>23</v>
      </c>
      <c r="C13" s="52" t="s">
        <v>59</v>
      </c>
      <c r="D13" s="14" t="s">
        <v>4</v>
      </c>
      <c r="E13" s="55">
        <f t="shared" si="1"/>
        <v>6829.9082440677967</v>
      </c>
      <c r="F13" s="56">
        <v>5691.590203389831</v>
      </c>
      <c r="G13" s="36">
        <f>E13*G5</f>
        <v>0</v>
      </c>
      <c r="H13" s="36">
        <f>F13*G5</f>
        <v>0</v>
      </c>
      <c r="I13" s="36"/>
      <c r="J13" s="47"/>
      <c r="K13" s="15"/>
    </row>
    <row r="14" spans="1:11" s="16" customFormat="1" ht="47.25" x14ac:dyDescent="0.25">
      <c r="A14" s="13">
        <f t="shared" si="0"/>
        <v>6</v>
      </c>
      <c r="B14" s="51" t="s">
        <v>24</v>
      </c>
      <c r="C14" s="52" t="s">
        <v>60</v>
      </c>
      <c r="D14" s="14" t="s">
        <v>4</v>
      </c>
      <c r="E14" s="55">
        <f t="shared" si="1"/>
        <v>15609.675491525424</v>
      </c>
      <c r="F14" s="56">
        <v>13008.062909604521</v>
      </c>
      <c r="G14" s="36">
        <f>E14*G5</f>
        <v>0</v>
      </c>
      <c r="H14" s="36">
        <f>F14*G5</f>
        <v>0</v>
      </c>
      <c r="I14" s="36"/>
      <c r="J14" s="47"/>
      <c r="K14" s="15"/>
    </row>
    <row r="15" spans="1:11" s="16" customFormat="1" ht="31.5" x14ac:dyDescent="0.25">
      <c r="A15" s="13">
        <f t="shared" si="0"/>
        <v>7</v>
      </c>
      <c r="B15" s="51" t="s">
        <v>25</v>
      </c>
      <c r="C15" s="52" t="s">
        <v>25</v>
      </c>
      <c r="D15" s="14" t="s">
        <v>4</v>
      </c>
      <c r="E15" s="55">
        <f t="shared" si="1"/>
        <v>1716.4350508474579</v>
      </c>
      <c r="F15" s="56">
        <v>1430.3625423728815</v>
      </c>
      <c r="G15" s="36">
        <f>E15*G5</f>
        <v>0</v>
      </c>
      <c r="H15" s="36">
        <f>F15*G5</f>
        <v>0</v>
      </c>
      <c r="I15" s="36"/>
      <c r="J15" s="47"/>
      <c r="K15" s="15"/>
    </row>
    <row r="16" spans="1:11" s="16" customFormat="1" ht="31.5" x14ac:dyDescent="0.25">
      <c r="A16" s="13">
        <f t="shared" si="0"/>
        <v>8</v>
      </c>
      <c r="B16" s="51" t="s">
        <v>26</v>
      </c>
      <c r="C16" s="52" t="s">
        <v>26</v>
      </c>
      <c r="D16" s="14" t="s">
        <v>4</v>
      </c>
      <c r="E16" s="55">
        <f t="shared" si="1"/>
        <v>1748.3088813559318</v>
      </c>
      <c r="F16" s="56">
        <v>1456.92406779661</v>
      </c>
      <c r="G16" s="36">
        <f>E16*G5</f>
        <v>0</v>
      </c>
      <c r="H16" s="36">
        <f>F16*G5</f>
        <v>0</v>
      </c>
      <c r="I16" s="36"/>
      <c r="J16" s="47"/>
      <c r="K16" s="15"/>
    </row>
    <row r="17" spans="1:11" s="16" customFormat="1" ht="47.25" x14ac:dyDescent="0.25">
      <c r="A17" s="13">
        <f t="shared" si="0"/>
        <v>9</v>
      </c>
      <c r="B17" s="51" t="s">
        <v>27</v>
      </c>
      <c r="C17" s="52" t="s">
        <v>61</v>
      </c>
      <c r="D17" s="14" t="s">
        <v>4</v>
      </c>
      <c r="E17" s="55">
        <f t="shared" si="1"/>
        <v>3764.3102033898313</v>
      </c>
      <c r="F17" s="56">
        <v>3136.925169491526</v>
      </c>
      <c r="G17" s="36">
        <f>E17*G5</f>
        <v>0</v>
      </c>
      <c r="H17" s="36">
        <f>F17*G5</f>
        <v>0</v>
      </c>
      <c r="I17" s="36"/>
      <c r="J17" s="47"/>
      <c r="K17" s="15"/>
    </row>
    <row r="18" spans="1:11" s="16" customFormat="1" ht="31.5" x14ac:dyDescent="0.25">
      <c r="A18" s="13">
        <f t="shared" si="0"/>
        <v>10</v>
      </c>
      <c r="B18" s="51" t="s">
        <v>28</v>
      </c>
      <c r="C18" s="52" t="s">
        <v>62</v>
      </c>
      <c r="D18" s="14" t="s">
        <v>4</v>
      </c>
      <c r="E18" s="55">
        <f t="shared" si="1"/>
        <v>3338.1054101694917</v>
      </c>
      <c r="F18" s="56">
        <v>2781.7545084745766</v>
      </c>
      <c r="G18" s="36">
        <f>E18*G5</f>
        <v>0</v>
      </c>
      <c r="H18" s="36">
        <f>F18*G5</f>
        <v>0</v>
      </c>
      <c r="I18" s="36"/>
      <c r="J18" s="47"/>
      <c r="K18" s="15"/>
    </row>
    <row r="19" spans="1:11" s="16" customFormat="1" ht="31.5" x14ac:dyDescent="0.25">
      <c r="A19" s="13">
        <f t="shared" si="0"/>
        <v>11</v>
      </c>
      <c r="B19" s="51" t="s">
        <v>29</v>
      </c>
      <c r="C19" s="52" t="s">
        <v>63</v>
      </c>
      <c r="D19" s="14" t="s">
        <v>4</v>
      </c>
      <c r="E19" s="55">
        <f t="shared" si="1"/>
        <v>3586.954406779661</v>
      </c>
      <c r="F19" s="56">
        <v>2989.1286723163844</v>
      </c>
      <c r="G19" s="36">
        <f>E19*G5</f>
        <v>0</v>
      </c>
      <c r="H19" s="36">
        <f>F19*G5</f>
        <v>0</v>
      </c>
      <c r="I19" s="36"/>
      <c r="J19" s="47"/>
      <c r="K19" s="15"/>
    </row>
    <row r="20" spans="1:11" s="16" customFormat="1" ht="31.5" x14ac:dyDescent="0.25">
      <c r="A20" s="13">
        <f t="shared" si="0"/>
        <v>12</v>
      </c>
      <c r="B20" s="51" t="s">
        <v>30</v>
      </c>
      <c r="C20" s="52" t="s">
        <v>64</v>
      </c>
      <c r="D20" s="14" t="s">
        <v>4</v>
      </c>
      <c r="E20" s="55">
        <f t="shared" si="1"/>
        <v>3848.019762711865</v>
      </c>
      <c r="F20" s="56">
        <v>3206.6831355932209</v>
      </c>
      <c r="G20" s="36">
        <f>E20*G5</f>
        <v>0</v>
      </c>
      <c r="H20" s="36">
        <f>F20*G5</f>
        <v>0</v>
      </c>
      <c r="I20" s="36"/>
      <c r="J20" s="47"/>
      <c r="K20" s="15"/>
    </row>
    <row r="21" spans="1:11" s="16" customFormat="1" ht="47.25" x14ac:dyDescent="0.25">
      <c r="A21" s="13">
        <f t="shared" si="0"/>
        <v>13</v>
      </c>
      <c r="B21" s="52" t="s">
        <v>31</v>
      </c>
      <c r="C21" s="52" t="s">
        <v>31</v>
      </c>
      <c r="D21" s="14" t="s">
        <v>4</v>
      </c>
      <c r="E21" s="55">
        <f t="shared" si="1"/>
        <v>26853.306874576272</v>
      </c>
      <c r="F21" s="56">
        <v>22377.755728813561</v>
      </c>
      <c r="G21" s="36">
        <f>E21*G5</f>
        <v>0</v>
      </c>
      <c r="H21" s="36">
        <f>F21*G5</f>
        <v>0</v>
      </c>
      <c r="I21" s="36"/>
      <c r="J21" s="47"/>
      <c r="K21" s="15"/>
    </row>
    <row r="22" spans="1:11" s="16" customFormat="1" ht="31.5" x14ac:dyDescent="0.25">
      <c r="A22" s="13">
        <f t="shared" si="0"/>
        <v>14</v>
      </c>
      <c r="B22" s="52" t="s">
        <v>32</v>
      </c>
      <c r="C22" s="52" t="s">
        <v>32</v>
      </c>
      <c r="D22" s="14" t="s">
        <v>4</v>
      </c>
      <c r="E22" s="55">
        <f t="shared" si="1"/>
        <v>23829.709789830515</v>
      </c>
      <c r="F22" s="56">
        <v>19858.091491525429</v>
      </c>
      <c r="G22" s="36">
        <f>E22*G5</f>
        <v>0</v>
      </c>
      <c r="H22" s="36">
        <f>F22*G5</f>
        <v>0</v>
      </c>
      <c r="I22" s="36"/>
      <c r="J22" s="47"/>
      <c r="K22" s="15"/>
    </row>
    <row r="23" spans="1:11" s="16" customFormat="1" ht="47.25" x14ac:dyDescent="0.25">
      <c r="A23" s="13">
        <f t="shared" si="0"/>
        <v>15</v>
      </c>
      <c r="B23" s="52" t="s">
        <v>33</v>
      </c>
      <c r="C23" s="52" t="s">
        <v>65</v>
      </c>
      <c r="D23" s="14" t="s">
        <v>4</v>
      </c>
      <c r="E23" s="55">
        <f t="shared" si="1"/>
        <v>28598.030562711865</v>
      </c>
      <c r="F23" s="56">
        <v>23831.692135593221</v>
      </c>
      <c r="G23" s="36">
        <f>E23*G5</f>
        <v>0</v>
      </c>
      <c r="H23" s="36">
        <f>F23*G5</f>
        <v>0</v>
      </c>
      <c r="I23" s="36"/>
      <c r="J23" s="47"/>
      <c r="K23" s="15"/>
    </row>
    <row r="24" spans="1:11" s="16" customFormat="1" ht="31.5" x14ac:dyDescent="0.25">
      <c r="A24" s="13">
        <f t="shared" si="0"/>
        <v>16</v>
      </c>
      <c r="B24" s="52" t="s">
        <v>34</v>
      </c>
      <c r="C24" s="52" t="s">
        <v>66</v>
      </c>
      <c r="D24" s="14" t="s">
        <v>4</v>
      </c>
      <c r="E24" s="55">
        <f t="shared" si="1"/>
        <v>7009.8571525423731</v>
      </c>
      <c r="F24" s="56">
        <v>5841.5476271186444</v>
      </c>
      <c r="G24" s="36">
        <f>E24*G5</f>
        <v>0</v>
      </c>
      <c r="H24" s="36">
        <f>F24*G5</f>
        <v>0</v>
      </c>
      <c r="I24" s="36"/>
      <c r="J24" s="47"/>
      <c r="K24" s="15"/>
    </row>
    <row r="25" spans="1:11" s="16" customFormat="1" ht="31.5" x14ac:dyDescent="0.25">
      <c r="A25" s="13">
        <f t="shared" si="0"/>
        <v>17</v>
      </c>
      <c r="B25" s="52" t="s">
        <v>35</v>
      </c>
      <c r="C25" s="52" t="s">
        <v>67</v>
      </c>
      <c r="D25" s="14" t="s">
        <v>4</v>
      </c>
      <c r="E25" s="55">
        <f t="shared" si="1"/>
        <v>3227.1331932203393</v>
      </c>
      <c r="F25" s="56">
        <v>2689.2776610169494</v>
      </c>
      <c r="G25" s="36">
        <f>E25*G5</f>
        <v>0</v>
      </c>
      <c r="H25" s="36">
        <f>F25*G5</f>
        <v>0</v>
      </c>
      <c r="I25" s="36"/>
      <c r="J25" s="47"/>
      <c r="K25" s="15"/>
    </row>
    <row r="26" spans="1:11" s="16" customFormat="1" ht="31.5" x14ac:dyDescent="0.25">
      <c r="A26" s="13">
        <f t="shared" si="0"/>
        <v>18</v>
      </c>
      <c r="B26" s="52" t="s">
        <v>36</v>
      </c>
      <c r="C26" s="52" t="s">
        <v>68</v>
      </c>
      <c r="D26" s="14" t="s">
        <v>4</v>
      </c>
      <c r="E26" s="55">
        <f t="shared" si="1"/>
        <v>4350.6856949152543</v>
      </c>
      <c r="F26" s="56">
        <v>3625.5714124293791</v>
      </c>
      <c r="G26" s="36">
        <f>E26*G5</f>
        <v>0</v>
      </c>
      <c r="H26" s="36">
        <f>F26*G5</f>
        <v>0</v>
      </c>
      <c r="I26" s="36"/>
      <c r="J26" s="47"/>
      <c r="K26" s="15"/>
    </row>
    <row r="27" spans="1:11" s="16" customFormat="1" ht="31.5" x14ac:dyDescent="0.25">
      <c r="A27" s="13">
        <f t="shared" si="0"/>
        <v>19</v>
      </c>
      <c r="B27" s="52" t="s">
        <v>37</v>
      </c>
      <c r="C27" s="52" t="s">
        <v>69</v>
      </c>
      <c r="D27" s="14" t="s">
        <v>4</v>
      </c>
      <c r="E27" s="55">
        <f t="shared" si="1"/>
        <v>3045.8946101694919</v>
      </c>
      <c r="F27" s="56">
        <v>2538.2455084745766</v>
      </c>
      <c r="G27" s="36">
        <f>E27*G5</f>
        <v>0</v>
      </c>
      <c r="H27" s="36">
        <f>F27*G5</f>
        <v>0</v>
      </c>
      <c r="I27" s="36"/>
      <c r="J27" s="47"/>
      <c r="K27" s="15"/>
    </row>
    <row r="28" spans="1:11" s="16" customFormat="1" ht="31.5" x14ac:dyDescent="0.25">
      <c r="A28" s="13">
        <f t="shared" si="0"/>
        <v>20</v>
      </c>
      <c r="B28" s="52" t="s">
        <v>38</v>
      </c>
      <c r="C28" s="52" t="s">
        <v>70</v>
      </c>
      <c r="D28" s="14" t="s">
        <v>4</v>
      </c>
      <c r="E28" s="55">
        <f t="shared" si="1"/>
        <v>1714.7796610169491</v>
      </c>
      <c r="F28" s="56">
        <v>1428.9830508474577</v>
      </c>
      <c r="G28" s="36">
        <f>E28*G5</f>
        <v>0</v>
      </c>
      <c r="H28" s="36">
        <f>F28*G5</f>
        <v>0</v>
      </c>
      <c r="I28" s="36"/>
      <c r="J28" s="47"/>
      <c r="K28" s="15"/>
    </row>
    <row r="29" spans="1:11" s="16" customFormat="1" ht="31.5" x14ac:dyDescent="0.25">
      <c r="A29" s="13">
        <f t="shared" si="0"/>
        <v>21</v>
      </c>
      <c r="B29" s="52" t="s">
        <v>39</v>
      </c>
      <c r="C29" s="52" t="s">
        <v>71</v>
      </c>
      <c r="D29" s="14" t="s">
        <v>4</v>
      </c>
      <c r="E29" s="55">
        <f t="shared" si="1"/>
        <v>2754.71186440678</v>
      </c>
      <c r="F29" s="56">
        <v>2295.5932203389834</v>
      </c>
      <c r="G29" s="36">
        <f>E29*G5</f>
        <v>0</v>
      </c>
      <c r="H29" s="36">
        <f>F29*G5</f>
        <v>0</v>
      </c>
      <c r="I29" s="36"/>
      <c r="J29" s="47"/>
      <c r="K29" s="15"/>
    </row>
    <row r="30" spans="1:11" s="16" customFormat="1" ht="31.5" x14ac:dyDescent="0.25">
      <c r="A30" s="13">
        <f t="shared" si="0"/>
        <v>22</v>
      </c>
      <c r="B30" s="52" t="s">
        <v>40</v>
      </c>
      <c r="C30" s="52" t="s">
        <v>72</v>
      </c>
      <c r="D30" s="14" t="s">
        <v>4</v>
      </c>
      <c r="E30" s="55">
        <f t="shared" si="1"/>
        <v>15527.60619661017</v>
      </c>
      <c r="F30" s="56">
        <v>12939.671830508476</v>
      </c>
      <c r="G30" s="36">
        <f>E30*G5</f>
        <v>0</v>
      </c>
      <c r="H30" s="36">
        <f>F30*G5</f>
        <v>0</v>
      </c>
      <c r="I30" s="36"/>
      <c r="J30" s="47"/>
      <c r="K30" s="15"/>
    </row>
    <row r="31" spans="1:11" s="16" customFormat="1" ht="31.5" x14ac:dyDescent="0.25">
      <c r="A31" s="13">
        <f t="shared" si="0"/>
        <v>23</v>
      </c>
      <c r="B31" s="52" t="s">
        <v>41</v>
      </c>
      <c r="C31" s="52" t="s">
        <v>73</v>
      </c>
      <c r="D31" s="14" t="s">
        <v>4</v>
      </c>
      <c r="E31" s="55">
        <f t="shared" si="1"/>
        <v>3795.4875254237286</v>
      </c>
      <c r="F31" s="56">
        <v>3162.9062711864408</v>
      </c>
      <c r="G31" s="36">
        <f>E31*G5</f>
        <v>0</v>
      </c>
      <c r="H31" s="36">
        <f>F31*G5</f>
        <v>0</v>
      </c>
      <c r="I31" s="36"/>
      <c r="J31" s="47"/>
      <c r="K31" s="15"/>
    </row>
    <row r="32" spans="1:11" s="16" customFormat="1" ht="31.5" x14ac:dyDescent="0.25">
      <c r="A32" s="13">
        <f t="shared" si="0"/>
        <v>24</v>
      </c>
      <c r="B32" s="52" t="s">
        <v>42</v>
      </c>
      <c r="C32" s="52" t="s">
        <v>74</v>
      </c>
      <c r="D32" s="14" t="s">
        <v>4</v>
      </c>
      <c r="E32" s="55">
        <f t="shared" si="1"/>
        <v>13869.4270779661</v>
      </c>
      <c r="F32" s="56">
        <v>11557.855898305084</v>
      </c>
      <c r="G32" s="36">
        <f>E32*G5</f>
        <v>0</v>
      </c>
      <c r="H32" s="36">
        <f>F32*G5</f>
        <v>0</v>
      </c>
      <c r="I32" s="36"/>
      <c r="J32" s="47"/>
      <c r="K32" s="15"/>
    </row>
    <row r="33" spans="1:11" s="16" customFormat="1" ht="78.75" x14ac:dyDescent="0.25">
      <c r="A33" s="13">
        <f t="shared" si="0"/>
        <v>25</v>
      </c>
      <c r="B33" s="52" t="s">
        <v>43</v>
      </c>
      <c r="C33" s="52" t="s">
        <v>75</v>
      </c>
      <c r="D33" s="14" t="s">
        <v>4</v>
      </c>
      <c r="E33" s="55">
        <f t="shared" si="1"/>
        <v>5288.8953355932208</v>
      </c>
      <c r="F33" s="56">
        <v>4407.4127796610173</v>
      </c>
      <c r="G33" s="36">
        <f>E33*G5</f>
        <v>0</v>
      </c>
      <c r="H33" s="36">
        <f>F33*G5</f>
        <v>0</v>
      </c>
      <c r="I33" s="36"/>
      <c r="J33" s="47"/>
      <c r="K33" s="15"/>
    </row>
    <row r="34" spans="1:11" s="16" customFormat="1" ht="47.25" x14ac:dyDescent="0.25">
      <c r="A34" s="13">
        <f t="shared" si="0"/>
        <v>26</v>
      </c>
      <c r="B34" s="52" t="s">
        <v>44</v>
      </c>
      <c r="C34" s="52" t="s">
        <v>44</v>
      </c>
      <c r="D34" s="14" t="s">
        <v>4</v>
      </c>
      <c r="E34" s="55">
        <f t="shared" si="1"/>
        <v>12643.086955932204</v>
      </c>
      <c r="F34" s="56">
        <v>10535.90579661017</v>
      </c>
      <c r="G34" s="36">
        <f>E34*G5</f>
        <v>0</v>
      </c>
      <c r="H34" s="36">
        <f>F34*G5</f>
        <v>0</v>
      </c>
      <c r="I34" s="36"/>
      <c r="J34" s="47"/>
      <c r="K34" s="15"/>
    </row>
    <row r="35" spans="1:11" s="16" customFormat="1" ht="47.25" customHeight="1" thickBot="1" x14ac:dyDescent="0.3">
      <c r="A35" s="13">
        <f t="shared" si="0"/>
        <v>27</v>
      </c>
      <c r="B35" s="48" t="s">
        <v>45</v>
      </c>
      <c r="C35" s="53" t="s">
        <v>76</v>
      </c>
      <c r="D35" s="14" t="s">
        <v>4</v>
      </c>
      <c r="E35" s="55">
        <f t="shared" si="1"/>
        <v>1654.9152542372881</v>
      </c>
      <c r="F35" s="56">
        <v>1379.0960451977401</v>
      </c>
      <c r="G35" s="36">
        <f>E35*G5</f>
        <v>0</v>
      </c>
      <c r="H35" s="36">
        <f>F35*G5</f>
        <v>0</v>
      </c>
      <c r="I35" s="36"/>
      <c r="J35" s="47"/>
      <c r="K35" s="15"/>
    </row>
    <row r="36" spans="1:11" s="16" customFormat="1" ht="31.5" x14ac:dyDescent="0.25">
      <c r="A36" s="13">
        <f t="shared" si="0"/>
        <v>28</v>
      </c>
      <c r="B36" s="49" t="s">
        <v>46</v>
      </c>
      <c r="C36" s="54" t="s">
        <v>77</v>
      </c>
      <c r="D36" s="14" t="s">
        <v>4</v>
      </c>
      <c r="E36" s="55">
        <f t="shared" si="1"/>
        <v>1745.762711864407</v>
      </c>
      <c r="F36" s="57">
        <v>1454.8022598870059</v>
      </c>
      <c r="G36" s="36">
        <f>E36*G5</f>
        <v>0</v>
      </c>
      <c r="H36" s="36">
        <f>F36*G5</f>
        <v>0</v>
      </c>
      <c r="I36" s="36"/>
      <c r="J36" s="47"/>
      <c r="K36" s="15"/>
    </row>
    <row r="37" spans="1:11" s="16" customFormat="1" ht="31.5" x14ac:dyDescent="0.25">
      <c r="A37" s="13">
        <f t="shared" si="0"/>
        <v>29</v>
      </c>
      <c r="B37" s="50" t="s">
        <v>47</v>
      </c>
      <c r="C37" s="53" t="s">
        <v>78</v>
      </c>
      <c r="D37" s="14" t="s">
        <v>4</v>
      </c>
      <c r="E37" s="55">
        <f t="shared" si="1"/>
        <v>3864.406779661017</v>
      </c>
      <c r="F37" s="56">
        <v>3220.3389830508477</v>
      </c>
      <c r="G37" s="36">
        <f>E37*G5</f>
        <v>0</v>
      </c>
      <c r="H37" s="36">
        <f>F37*G5</f>
        <v>0</v>
      </c>
      <c r="I37" s="36"/>
      <c r="J37" s="47"/>
      <c r="K37" s="15"/>
    </row>
    <row r="38" spans="1:11" s="16" customFormat="1" ht="47.25" x14ac:dyDescent="0.25">
      <c r="A38" s="13">
        <f t="shared" si="0"/>
        <v>30</v>
      </c>
      <c r="B38" s="50" t="s">
        <v>48</v>
      </c>
      <c r="C38" s="53" t="s">
        <v>79</v>
      </c>
      <c r="D38" s="14" t="s">
        <v>4</v>
      </c>
      <c r="E38" s="55">
        <f t="shared" si="1"/>
        <v>3762.71186440678</v>
      </c>
      <c r="F38" s="56">
        <v>3135.5932203389834</v>
      </c>
      <c r="G38" s="36">
        <f>E38*G5</f>
        <v>0</v>
      </c>
      <c r="H38" s="36">
        <f>F38*G5</f>
        <v>0</v>
      </c>
      <c r="I38" s="36"/>
      <c r="J38" s="47"/>
      <c r="K38" s="15"/>
    </row>
    <row r="39" spans="1:11" s="16" customFormat="1" ht="31.5" x14ac:dyDescent="0.25">
      <c r="A39" s="13">
        <f t="shared" si="0"/>
        <v>31</v>
      </c>
      <c r="B39" s="50" t="s">
        <v>49</v>
      </c>
      <c r="C39" s="53" t="s">
        <v>80</v>
      </c>
      <c r="D39" s="14" t="s">
        <v>4</v>
      </c>
      <c r="E39" s="55">
        <f t="shared" si="1"/>
        <v>4016.9491525423728</v>
      </c>
      <c r="F39" s="56">
        <v>3347.4576271186443</v>
      </c>
      <c r="G39" s="36">
        <f>E39*G5</f>
        <v>0</v>
      </c>
      <c r="H39" s="36">
        <f>F39*G5</f>
        <v>0</v>
      </c>
      <c r="I39" s="36"/>
      <c r="J39" s="47"/>
      <c r="K39" s="15"/>
    </row>
    <row r="40" spans="1:11" s="16" customFormat="1" ht="31.5" x14ac:dyDescent="0.25">
      <c r="A40" s="13">
        <f t="shared" si="0"/>
        <v>32</v>
      </c>
      <c r="B40" s="50" t="s">
        <v>50</v>
      </c>
      <c r="C40" s="53" t="s">
        <v>81</v>
      </c>
      <c r="D40" s="14" t="s">
        <v>4</v>
      </c>
      <c r="E40" s="55">
        <f t="shared" si="1"/>
        <v>6124.0677966101694</v>
      </c>
      <c r="F40" s="56">
        <v>5103.3898305084749</v>
      </c>
      <c r="G40" s="36">
        <f>E40*G5</f>
        <v>0</v>
      </c>
      <c r="H40" s="36">
        <f>F40*G5</f>
        <v>0</v>
      </c>
      <c r="I40" s="36"/>
      <c r="J40" s="47"/>
      <c r="K40" s="15"/>
    </row>
    <row r="41" spans="1:11" s="16" customFormat="1" ht="31.5" x14ac:dyDescent="0.25">
      <c r="A41" s="13">
        <f t="shared" si="0"/>
        <v>33</v>
      </c>
      <c r="B41" s="50" t="s">
        <v>51</v>
      </c>
      <c r="C41" s="53" t="s">
        <v>82</v>
      </c>
      <c r="D41" s="14" t="s">
        <v>4</v>
      </c>
      <c r="E41" s="55">
        <f t="shared" si="1"/>
        <v>3711.8644067796613</v>
      </c>
      <c r="F41" s="56">
        <v>3093.2203389830511</v>
      </c>
      <c r="G41" s="36">
        <f>E41*G5</f>
        <v>0</v>
      </c>
      <c r="H41" s="36">
        <f>F41*G5</f>
        <v>0</v>
      </c>
      <c r="I41" s="36"/>
      <c r="J41" s="47"/>
      <c r="K41" s="15"/>
    </row>
    <row r="42" spans="1:11" s="16" customFormat="1" ht="31.5" x14ac:dyDescent="0.25">
      <c r="A42" s="13">
        <f t="shared" si="0"/>
        <v>34</v>
      </c>
      <c r="B42" s="50" t="s">
        <v>49</v>
      </c>
      <c r="C42" s="53" t="s">
        <v>83</v>
      </c>
      <c r="D42" s="14" t="s">
        <v>4</v>
      </c>
      <c r="E42" s="55">
        <f t="shared" si="1"/>
        <v>3762.71186440678</v>
      </c>
      <c r="F42" s="56">
        <v>3135.5932203389834</v>
      </c>
      <c r="G42" s="36">
        <f>E42*G5</f>
        <v>0</v>
      </c>
      <c r="H42" s="36">
        <f>F42*G5</f>
        <v>0</v>
      </c>
      <c r="I42" s="36"/>
      <c r="J42" s="47"/>
      <c r="K42" s="15"/>
    </row>
    <row r="43" spans="1:11" s="16" customFormat="1" ht="31.5" x14ac:dyDescent="0.25">
      <c r="A43" s="13">
        <f t="shared" si="0"/>
        <v>35</v>
      </c>
      <c r="B43" s="50" t="s">
        <v>50</v>
      </c>
      <c r="C43" s="53" t="s">
        <v>84</v>
      </c>
      <c r="D43" s="14" t="s">
        <v>4</v>
      </c>
      <c r="E43" s="55">
        <f t="shared" si="1"/>
        <v>4016.9491525423728</v>
      </c>
      <c r="F43" s="56">
        <v>3347.4576271186443</v>
      </c>
      <c r="G43" s="36">
        <f>E43*G5</f>
        <v>0</v>
      </c>
      <c r="H43" s="36">
        <f>F43*G5</f>
        <v>0</v>
      </c>
      <c r="I43" s="36"/>
      <c r="J43" s="47"/>
      <c r="K43" s="15"/>
    </row>
    <row r="44" spans="1:11" s="16" customFormat="1" ht="47.25" x14ac:dyDescent="0.25">
      <c r="A44" s="13">
        <f t="shared" si="0"/>
        <v>36</v>
      </c>
      <c r="B44" s="50" t="s">
        <v>52</v>
      </c>
      <c r="C44" s="53" t="s">
        <v>85</v>
      </c>
      <c r="D44" s="14" t="s">
        <v>4</v>
      </c>
      <c r="E44" s="55">
        <f t="shared" si="1"/>
        <v>3254.2372881355936</v>
      </c>
      <c r="F44" s="56">
        <v>2711.8644067796613</v>
      </c>
      <c r="G44" s="36">
        <f>E44*G5</f>
        <v>0</v>
      </c>
      <c r="H44" s="36">
        <f>F44*G5</f>
        <v>0</v>
      </c>
      <c r="I44" s="36"/>
      <c r="J44" s="47"/>
      <c r="K44" s="15"/>
    </row>
    <row r="45" spans="1:11" s="16" customFormat="1" ht="47.25" x14ac:dyDescent="0.25">
      <c r="A45" s="13">
        <f t="shared" si="0"/>
        <v>37</v>
      </c>
      <c r="B45" s="50" t="s">
        <v>53</v>
      </c>
      <c r="C45" s="53" t="s">
        <v>86</v>
      </c>
      <c r="D45" s="14" t="s">
        <v>4</v>
      </c>
      <c r="E45" s="55">
        <f t="shared" si="1"/>
        <v>2949.1525423728817</v>
      </c>
      <c r="F45" s="56">
        <v>2457.6271186440681</v>
      </c>
      <c r="G45" s="36">
        <f>E45*G5</f>
        <v>0</v>
      </c>
      <c r="H45" s="36">
        <f>F45*G5</f>
        <v>0</v>
      </c>
      <c r="I45" s="36"/>
      <c r="J45" s="47"/>
      <c r="K45" s="15"/>
    </row>
    <row r="46" spans="1:11" s="16" customFormat="1" ht="31.5" x14ac:dyDescent="0.25">
      <c r="A46" s="13">
        <f t="shared" si="0"/>
        <v>38</v>
      </c>
      <c r="B46" s="50" t="s">
        <v>54</v>
      </c>
      <c r="C46" s="53" t="s">
        <v>87</v>
      </c>
      <c r="D46" s="14" t="s">
        <v>4</v>
      </c>
      <c r="E46" s="55">
        <f t="shared" si="1"/>
        <v>12600</v>
      </c>
      <c r="F46" s="56">
        <v>10500</v>
      </c>
      <c r="G46" s="36">
        <f>E46*G5</f>
        <v>0</v>
      </c>
      <c r="H46" s="36">
        <f>F46*G5</f>
        <v>0</v>
      </c>
      <c r="I46" s="36"/>
      <c r="J46" s="47"/>
      <c r="K46" s="15"/>
    </row>
    <row r="47" spans="1:11" s="16" customFormat="1" ht="47.25" x14ac:dyDescent="0.25">
      <c r="A47" s="13">
        <f t="shared" si="0"/>
        <v>39</v>
      </c>
      <c r="B47" s="50" t="s">
        <v>55</v>
      </c>
      <c r="C47" s="53" t="s">
        <v>88</v>
      </c>
      <c r="D47" s="14" t="s">
        <v>4</v>
      </c>
      <c r="E47" s="55">
        <f t="shared" si="1"/>
        <v>3305.0847457627119</v>
      </c>
      <c r="F47" s="56">
        <v>2754.2372881355932</v>
      </c>
      <c r="G47" s="36">
        <f>E47*G5</f>
        <v>0</v>
      </c>
      <c r="H47" s="36">
        <f>F47*G5</f>
        <v>0</v>
      </c>
      <c r="I47" s="36"/>
      <c r="J47" s="47"/>
      <c r="K47" s="15"/>
    </row>
    <row r="48" spans="1:11" s="16" customFormat="1" ht="18.75" x14ac:dyDescent="0.25">
      <c r="A48" s="65"/>
      <c r="B48" s="66"/>
      <c r="C48" s="66"/>
      <c r="D48" s="66"/>
      <c r="E48" s="17"/>
      <c r="F48" s="18"/>
      <c r="G48" s="37"/>
      <c r="H48" s="37"/>
      <c r="I48" s="37"/>
      <c r="J48" s="47"/>
      <c r="K48" s="15"/>
    </row>
    <row r="49" spans="1:11" s="33" customFormat="1" ht="15.75" customHeight="1" x14ac:dyDescent="0.25">
      <c r="A49" s="61" t="s">
        <v>90</v>
      </c>
      <c r="B49" s="62"/>
      <c r="C49" s="62"/>
      <c r="D49" s="62"/>
      <c r="E49" s="62"/>
      <c r="F49" s="62"/>
      <c r="G49" s="62"/>
      <c r="H49" s="62"/>
      <c r="I49" s="62"/>
      <c r="J49" s="63"/>
    </row>
    <row r="50" spans="1:11" s="20" customFormat="1" ht="15.75" customHeight="1" x14ac:dyDescent="0.2">
      <c r="A50" s="58" t="s">
        <v>5</v>
      </c>
      <c r="B50" s="59"/>
      <c r="C50" s="59"/>
      <c r="D50" s="59"/>
      <c r="E50" s="59"/>
      <c r="F50" s="59"/>
      <c r="G50" s="59"/>
      <c r="H50" s="59"/>
      <c r="I50" s="59"/>
      <c r="J50" s="60"/>
      <c r="K50" s="19"/>
    </row>
    <row r="51" spans="1:11" s="22" customFormat="1" ht="45.75" customHeight="1" x14ac:dyDescent="0.25">
      <c r="A51" s="76" t="s">
        <v>2</v>
      </c>
      <c r="B51" s="77"/>
      <c r="C51" s="78" t="s">
        <v>13</v>
      </c>
      <c r="D51" s="78"/>
      <c r="E51" s="78"/>
      <c r="F51" s="78"/>
      <c r="G51" s="79"/>
      <c r="H51" s="79"/>
      <c r="I51" s="79"/>
      <c r="J51" s="80"/>
      <c r="K51" s="21"/>
    </row>
    <row r="52" spans="1:11" s="22" customFormat="1" ht="31.5" customHeight="1" x14ac:dyDescent="0.25">
      <c r="A52" s="76" t="s">
        <v>91</v>
      </c>
      <c r="B52" s="77"/>
      <c r="C52" s="61" t="s">
        <v>92</v>
      </c>
      <c r="D52" s="85"/>
      <c r="E52" s="85"/>
      <c r="F52" s="85"/>
      <c r="G52" s="85"/>
      <c r="H52" s="85"/>
      <c r="I52" s="85"/>
      <c r="J52" s="86"/>
      <c r="K52" s="21"/>
    </row>
    <row r="53" spans="1:11" s="22" customFormat="1" ht="24" customHeight="1" x14ac:dyDescent="0.25">
      <c r="A53" s="76" t="s">
        <v>6</v>
      </c>
      <c r="B53" s="77"/>
      <c r="C53" s="79" t="s">
        <v>93</v>
      </c>
      <c r="D53" s="81"/>
      <c r="E53" s="81"/>
      <c r="F53" s="81"/>
      <c r="G53" s="81"/>
      <c r="H53" s="81"/>
      <c r="I53" s="81"/>
      <c r="J53" s="82"/>
      <c r="K53" s="21"/>
    </row>
    <row r="54" spans="1:11" ht="16.5" customHeight="1" thickBot="1" x14ac:dyDescent="0.25">
      <c r="A54" s="71" t="s">
        <v>3</v>
      </c>
      <c r="B54" s="72"/>
      <c r="C54" s="73"/>
      <c r="D54" s="74"/>
      <c r="E54" s="74"/>
      <c r="F54" s="74"/>
      <c r="G54" s="74"/>
      <c r="H54" s="74"/>
      <c r="I54" s="74"/>
      <c r="J54" s="75"/>
    </row>
    <row r="55" spans="1:11" ht="12.75" customHeight="1" x14ac:dyDescent="0.25"/>
    <row r="56" spans="1:11" ht="12.75" customHeight="1" x14ac:dyDescent="0.25"/>
    <row r="57" spans="1:11" ht="67.5" customHeight="1" x14ac:dyDescent="0.2">
      <c r="A57" s="98" t="s">
        <v>14</v>
      </c>
      <c r="B57" s="98"/>
      <c r="C57" s="98"/>
      <c r="D57" s="98"/>
      <c r="E57" s="98"/>
      <c r="F57" s="98"/>
      <c r="G57" s="98"/>
      <c r="H57" s="98"/>
      <c r="I57" s="98"/>
      <c r="J57" s="98"/>
    </row>
    <row r="58" spans="1:11" ht="12.75" customHeight="1" x14ac:dyDescent="0.25">
      <c r="B58" s="26"/>
      <c r="C58" s="26"/>
      <c r="D58" s="26"/>
      <c r="E58" s="44"/>
    </row>
    <row r="59" spans="1:11" ht="96.75" customHeight="1" x14ac:dyDescent="0.25">
      <c r="A59" s="83" t="s">
        <v>95</v>
      </c>
      <c r="B59" s="99"/>
      <c r="C59" s="99"/>
      <c r="D59" s="99"/>
      <c r="E59" s="99"/>
      <c r="F59" s="99"/>
      <c r="G59" s="99"/>
      <c r="H59" s="99"/>
      <c r="I59" s="99"/>
      <c r="J59" s="99"/>
    </row>
    <row r="60" spans="1:11" ht="39" customHeight="1" x14ac:dyDescent="0.25">
      <c r="A60" s="83" t="s">
        <v>96</v>
      </c>
      <c r="B60" s="84"/>
      <c r="C60" s="84"/>
      <c r="D60" s="84"/>
      <c r="E60" s="84"/>
      <c r="F60" s="84"/>
      <c r="G60" s="84"/>
      <c r="H60" s="84"/>
      <c r="I60" s="84"/>
      <c r="J60" s="84"/>
    </row>
    <row r="61" spans="1:11" ht="12.75" customHeight="1" x14ac:dyDescent="0.25"/>
    <row r="62" spans="1:11" ht="12.75" customHeight="1" x14ac:dyDescent="0.25">
      <c r="B62" s="29"/>
      <c r="C62" s="30"/>
    </row>
    <row r="63" spans="1:11" ht="12.75" customHeight="1" x14ac:dyDescent="0.25">
      <c r="B63" s="29"/>
      <c r="C63" s="30"/>
    </row>
    <row r="64" spans="1:11" ht="12.75" customHeight="1" x14ac:dyDescent="0.25">
      <c r="B64" s="29"/>
      <c r="C64" s="30"/>
    </row>
    <row r="65" spans="2:3" ht="12.75" customHeight="1" x14ac:dyDescent="0.25">
      <c r="B65" s="29"/>
      <c r="C65" s="30"/>
    </row>
    <row r="66" spans="2:3" ht="12.75" customHeight="1" x14ac:dyDescent="0.25"/>
  </sheetData>
  <mergeCells count="27">
    <mergeCell ref="A60:J60"/>
    <mergeCell ref="A52:B52"/>
    <mergeCell ref="C52:J52"/>
    <mergeCell ref="A1:F1"/>
    <mergeCell ref="A3:J3"/>
    <mergeCell ref="B4:F4"/>
    <mergeCell ref="B6:B7"/>
    <mergeCell ref="C6:C7"/>
    <mergeCell ref="D6:D7"/>
    <mergeCell ref="E6:E7"/>
    <mergeCell ref="F6:F7"/>
    <mergeCell ref="A57:J57"/>
    <mergeCell ref="A59:J59"/>
    <mergeCell ref="I6:I7"/>
    <mergeCell ref="B5:F5"/>
    <mergeCell ref="A54:B54"/>
    <mergeCell ref="C54:J54"/>
    <mergeCell ref="A51:B51"/>
    <mergeCell ref="C51:J51"/>
    <mergeCell ref="A53:B53"/>
    <mergeCell ref="C53:J53"/>
    <mergeCell ref="A50:J50"/>
    <mergeCell ref="A49:J49"/>
    <mergeCell ref="J6:J7"/>
    <mergeCell ref="A48:D48"/>
    <mergeCell ref="G6:H6"/>
    <mergeCell ref="A6:A7"/>
  </mergeCells>
  <pageMargins left="0.7" right="0.7" top="0.75" bottom="0.75" header="0.3" footer="0.3"/>
  <pageSetup paperSize="9" scale="4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Данилова Татьяна Владимировна</cp:lastModifiedBy>
  <cp:lastPrinted>2018-11-16T11:14:16Z</cp:lastPrinted>
  <dcterms:created xsi:type="dcterms:W3CDTF">2016-11-18T10:16:40Z</dcterms:created>
  <dcterms:modified xsi:type="dcterms:W3CDTF">2018-11-19T09:03:18Z</dcterms:modified>
</cp:coreProperties>
</file>