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8" windowWidth="14808" windowHeight="8016" activeTab="1"/>
  </bookViews>
  <sheets>
    <sheet name="Спецификация к заявке" sheetId="2" r:id="rId1"/>
    <sheet name="Спецификация к договору" sheetId="3" r:id="rId2"/>
  </sheets>
  <calcPr calcId="152511"/>
</workbook>
</file>

<file path=xl/calcChain.xml><?xml version="1.0" encoding="utf-8"?>
<calcChain xmlns="http://schemas.openxmlformats.org/spreadsheetml/2006/main">
  <c r="P20" i="3" l="1"/>
  <c r="P17" i="3"/>
  <c r="P9" i="3"/>
  <c r="P6" i="3"/>
  <c r="A9" i="2" l="1"/>
  <c r="A6" i="2"/>
  <c r="A7" i="2" s="1"/>
  <c r="E8" i="2" l="1"/>
  <c r="E7" i="2"/>
  <c r="E6" i="2"/>
  <c r="E5" i="2"/>
  <c r="E9" i="2" l="1"/>
</calcChain>
</file>

<file path=xl/sharedStrings.xml><?xml version="1.0" encoding="utf-8"?>
<sst xmlns="http://schemas.openxmlformats.org/spreadsheetml/2006/main" count="78" uniqueCount="62">
  <si>
    <t>№ п/п</t>
  </si>
  <si>
    <t>Наименование курсов</t>
  </si>
  <si>
    <t>Количество обучающихся</t>
  </si>
  <si>
    <t>Главный энергетик                                                                    Р.Х. Хайруллин</t>
  </si>
  <si>
    <t>Место проведения подготовки и аттестации</t>
  </si>
  <si>
    <t>Спецификация по обучению и аттестации ответственных лиц по электробезопасности, теплобезопасности, газобезопасности, лифтам</t>
  </si>
  <si>
    <t>Приложение № 1</t>
  </si>
  <si>
    <t>1.</t>
  </si>
  <si>
    <t>2.</t>
  </si>
  <si>
    <t>3.</t>
  </si>
  <si>
    <t>Обязательные требования к образовательному учреждению</t>
  </si>
  <si>
    <t>Наличие действующей лицензии на осуществление образовательной деятельности.</t>
  </si>
  <si>
    <t>Все выдаваемые удостоверения должны быть заверены в Ростехнадзоре и к удостоверениям необходимо приложить протокол или выписку из протокола комиссии Ростехнадзора.</t>
  </si>
  <si>
    <t>4.</t>
  </si>
  <si>
    <t>В стоимость проверки знаний и аттестации входит госпошлина за проверку знаний или аттестацию в Ростехнадзоре, выдача удостоверения, выписка из протокола Ростехнадзора или заверенная копия.</t>
  </si>
  <si>
    <t>Итого</t>
  </si>
  <si>
    <t>Подготовка руководителей и специалистов к проверке знаний и проверка знаний «Правил технической эксплуатации тепловых энергоустановок» (ЧАК - 1 раз в 3 года, ответ. за исправное состояние тепл. энергоустан. - ежегодно).</t>
  </si>
  <si>
    <t>Подготовка электротехнического, электротехнологического персонала к проверке знаний и очередная проверка знаний норм и правил работ в электроустановках (группа по электробезопасности)</t>
  </si>
  <si>
    <t>Подготовка руководителей и специалистов электролабораторий предприятий на допуск к проведению испытаний и измерений в электроустановках и очередная проверка знаний на допуск к проведению испытаний и измерений в электроустановках</t>
  </si>
  <si>
    <t>Подготовка к аттестации и аттестация по ТР ТС 011/2011. Технический регламент Таможенного союза "Безопасность лифтов"</t>
  </si>
  <si>
    <t>г. Стерлитамак</t>
  </si>
  <si>
    <t>г. Белорецк,                      с. Месягутово,                   г. Стерлитамак</t>
  </si>
  <si>
    <t>г. Уфа,                                 г. Бирск,                             г. Мелеуз,                          г. Стерлитамак</t>
  </si>
  <si>
    <t xml:space="preserve">г. Уфа,                                г. Белорецк,                      г. Бирск,                             г. Мелеуз,                         с. Месягутово,                 г. Сибай,                            г. Стерлитамак, г.Туймазы </t>
  </si>
  <si>
    <t>Стоимость обучения, руб. с НДС</t>
  </si>
  <si>
    <t>Общая стоимость обучения, руб. с НДС</t>
  </si>
  <si>
    <t>Все аттестации и проверки знаний проводятся в комиссии Ростехнадзора (или с привлечением инспекторов Ростехнадзора) в соответствии с действующими нормативными документами (Правила технической эксплуатации электроустановок потребителей, Правила технической эксплуатации тепловых энергоустановок, Правила безопасности систем газораспределения и газопотребления, Технический регламент Таможенного союза "Безопасность лифтов" и другие нормативные документы) и с выдачей удостоверений установленного образца.</t>
  </si>
  <si>
    <t>Наименование курса</t>
  </si>
  <si>
    <t>Наименование МУЭС</t>
  </si>
  <si>
    <t>Февраль</t>
  </si>
  <si>
    <t>Январь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</si>
  <si>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</si>
  <si>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</si>
  <si>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</si>
  <si>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</si>
  <si>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</si>
  <si>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</si>
  <si>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</si>
  <si>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</si>
  <si>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</si>
  <si>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</si>
  <si>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Белорецкий МУЭС              г. Белорецк</t>
  </si>
  <si>
    <t>Бирский МУЭС                    г. Бирск</t>
  </si>
  <si>
    <t>Мелеузовский МУЭС        г. Мелеуз</t>
  </si>
  <si>
    <t>Месягутовский МУЭС      с. Месягутово</t>
  </si>
  <si>
    <t>Сибайский МУЭС               г. Сибай</t>
  </si>
  <si>
    <t>Стерлитамакский МУЭС   г. Стерлитамак</t>
  </si>
  <si>
    <t>Туймазинский МУЭС г. Туймазы</t>
  </si>
  <si>
    <t>Центр технической эксплуатации г. Уфа</t>
  </si>
  <si>
    <t>Подготовка электротехнического, электротехнологического персонала к проверке знаний и очередная проверка знаний норм и правил работ в электроустановках (группа по электробезопасности).</t>
  </si>
  <si>
    <t>Подготовка руководителей и специалистов электролабораторий предприятий на допуск к проведению испытаний и измерений в электроустановках и очередная проверка знаний на допуск к проведению испытаний и измерений в электроустановках.</t>
  </si>
  <si>
    <t>Количество обучаемых, чел.</t>
  </si>
  <si>
    <t>Исполнитель</t>
  </si>
  <si>
    <t>Заказчик</t>
  </si>
  <si>
    <t>ОАО "Башинформсвязь"</t>
  </si>
  <si>
    <t>______________/Р.Р. Сафеев/</t>
  </si>
  <si>
    <t>____________/__________/</t>
  </si>
  <si>
    <t>"____"____________2015 г.</t>
  </si>
  <si>
    <t>Приложение № 1 к договору на обучение № _____ от "____"______________2015 г.</t>
  </si>
  <si>
    <t>стоимость, руб.,без НДС</t>
  </si>
  <si>
    <t>5.</t>
  </si>
  <si>
    <t>Итого: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</si>
</sst>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1" formatCode="_-* #,##0_р_._-;\-* #,##0_р_._-;_-* &quot;-&quot;_р_._-;_-@_-"/>
    <numFmt numFmtId="43" formatCode="_-* #,##0.00_р_._-;\-* #,##0.00_р_._-;_-* &quot;-&quot;??_р_._-;_-@_-"/>
  </numFmts>
  <fonts count="5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79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0" xfId="0" applyFont="1"/>
    <xf numFmtId="0" fontId="3" fillId="0" borderId="1" xfId="0" applyFont="1" applyBorder="1" applyAlignment="1">
      <alignment horizontal="righ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0" xfId="0" applyFont="1" applyAlignment="1">
      <alignment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/>
    <xf numFmtId="0" fontId="3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4" fillId="0" borderId="0" xfId="0" applyFont="1" applyAlignment="1">
      <alignment horizontal="right"/>
    </xf>
    <xf numFmtId="0" fontId="3" fillId="0" borderId="0" xfId="0" applyFont="1" applyAlignment="1">
      <alignment horizontal="right" vertical="top"/>
    </xf>
    <xf numFmtId="0" fontId="4" fillId="0" borderId="0" xfId="0" applyFont="1" applyAlignment="1">
      <alignment horizontal="left"/>
    </xf>
    <xf numFmtId="43" fontId="3" fillId="0" borderId="1" xfId="0" applyNumberFormat="1" applyFont="1" applyBorder="1" applyAlignment="1">
      <alignment horizontal="center" vertical="center" wrapText="1"/>
    </xf>
    <xf numFmtId="0" fontId="2" fillId="0" borderId="0" xfId="0" applyFont="1" applyBorder="1"/>
    <xf numFmtId="0" fontId="2" fillId="0" borderId="0" xfId="0" applyFont="1" applyBorder="1" applyAlignment="1">
      <alignment horizontal="center" vertical="center" wrapText="1"/>
    </xf>
    <xf numFmtId="0" fontId="1" fillId="0" borderId="1" xfId="0" applyFont="1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/>
    <xf numFmtId="0" fontId="3" fillId="0" borderId="1" xfId="0" applyFont="1" applyBorder="1" applyAlignment="1">
      <alignment vertical="top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1" xfId="0" applyFont="1" applyBorder="1" applyAlignment="1">
      <alignment wrapText="1"/>
    </xf>
    <xf numFmtId="41" fontId="1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41" fontId="1" fillId="0" borderId="11" xfId="0" applyNumberFormat="1" applyFont="1" applyBorder="1" applyAlignment="1">
      <alignment horizontal="center" vertical="center"/>
    </xf>
    <xf numFmtId="0" fontId="3" fillId="0" borderId="4" xfId="0" applyFont="1" applyBorder="1" applyAlignment="1">
      <alignment vertical="center" wrapText="1"/>
    </xf>
    <xf numFmtId="41" fontId="1" fillId="0" borderId="4" xfId="0" applyNumberFormat="1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2" xfId="0" applyFont="1" applyBorder="1" applyAlignment="1">
      <alignment vertical="center" wrapText="1"/>
    </xf>
    <xf numFmtId="41" fontId="1" fillId="0" borderId="2" xfId="0" applyNumberFormat="1" applyFont="1" applyBorder="1" applyAlignment="1">
      <alignment horizontal="center" vertical="center"/>
    </xf>
    <xf numFmtId="0" fontId="3" fillId="0" borderId="6" xfId="0" applyFont="1" applyBorder="1" applyAlignment="1">
      <alignment wrapText="1"/>
    </xf>
    <xf numFmtId="41" fontId="1" fillId="0" borderId="6" xfId="0" applyNumberFormat="1" applyFont="1" applyBorder="1" applyAlignment="1">
      <alignment horizontal="center" vertical="center"/>
    </xf>
    <xf numFmtId="0" fontId="3" fillId="0" borderId="11" xfId="0" applyFont="1" applyBorder="1" applyAlignment="1">
      <alignment wrapText="1"/>
    </xf>
    <xf numFmtId="0" fontId="3" fillId="0" borderId="6" xfId="0" applyFont="1" applyBorder="1" applyAlignment="1">
      <alignment vertical="center" wrapText="1"/>
    </xf>
    <xf numFmtId="0" fontId="3" fillId="0" borderId="11" xfId="0" applyFont="1" applyBorder="1" applyAlignment="1">
      <alignment vertical="center" wrapText="1"/>
    </xf>
    <xf numFmtId="0" fontId="3" fillId="0" borderId="17" xfId="0" applyFont="1" applyBorder="1" applyAlignment="1">
      <alignment vertical="top"/>
    </xf>
    <xf numFmtId="0" fontId="3" fillId="0" borderId="18" xfId="0" applyFont="1" applyBorder="1" applyAlignment="1">
      <alignment vertical="top" wrapText="1"/>
    </xf>
    <xf numFmtId="0" fontId="3" fillId="0" borderId="18" xfId="0" applyFont="1" applyBorder="1" applyAlignment="1">
      <alignment horizontal="left" vertical="center" wrapText="1"/>
    </xf>
    <xf numFmtId="41" fontId="1" fillId="0" borderId="18" xfId="0" applyNumberFormat="1" applyFont="1" applyBorder="1" applyAlignment="1">
      <alignment horizontal="center" vertical="center"/>
    </xf>
    <xf numFmtId="41" fontId="1" fillId="0" borderId="19" xfId="0" applyNumberFormat="1" applyFont="1" applyBorder="1" applyAlignment="1">
      <alignment horizontal="center" vertical="center"/>
    </xf>
    <xf numFmtId="41" fontId="1" fillId="0" borderId="4" xfId="0" applyNumberFormat="1" applyFont="1" applyBorder="1" applyAlignment="1">
      <alignment horizontal="center" vertical="top"/>
    </xf>
    <xf numFmtId="3" fontId="3" fillId="0" borderId="20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left" wrapText="1"/>
    </xf>
    <xf numFmtId="0" fontId="3" fillId="0" borderId="21" xfId="0" applyFont="1" applyBorder="1" applyAlignment="1">
      <alignment horizontal="center" vertical="top" wrapText="1"/>
    </xf>
    <xf numFmtId="0" fontId="0" fillId="0" borderId="22" xfId="0" applyBorder="1" applyAlignment="1">
      <alignment horizontal="center" vertical="top" wrapText="1"/>
    </xf>
    <xf numFmtId="41" fontId="1" fillId="0" borderId="15" xfId="0" applyNumberFormat="1" applyFont="1" applyBorder="1" applyAlignment="1">
      <alignment horizontal="center" vertical="center"/>
    </xf>
    <xf numFmtId="41" fontId="1" fillId="0" borderId="9" xfId="0" applyNumberFormat="1" applyFont="1" applyBorder="1" applyAlignment="1">
      <alignment horizontal="center" vertical="center"/>
    </xf>
    <xf numFmtId="41" fontId="1" fillId="0" borderId="16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3" fillId="0" borderId="6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11" xfId="0" applyFont="1" applyBorder="1" applyAlignment="1">
      <alignment horizontal="left" vertical="top" wrapText="1"/>
    </xf>
    <xf numFmtId="0" fontId="3" fillId="0" borderId="5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right" vertical="top"/>
    </xf>
    <xf numFmtId="0" fontId="3" fillId="0" borderId="8" xfId="0" applyFont="1" applyBorder="1" applyAlignment="1">
      <alignment horizontal="right" vertical="top"/>
    </xf>
    <xf numFmtId="0" fontId="3" fillId="0" borderId="14" xfId="0" applyFont="1" applyBorder="1" applyAlignment="1">
      <alignment horizontal="right" vertical="top"/>
    </xf>
    <xf numFmtId="0" fontId="3" fillId="0" borderId="5" xfId="0" applyFont="1" applyBorder="1" applyAlignment="1">
      <alignment horizontal="right" vertical="top"/>
    </xf>
    <xf numFmtId="0" fontId="3" fillId="0" borderId="10" xfId="0" applyFont="1" applyBorder="1" applyAlignment="1">
      <alignment horizontal="right" vertical="top"/>
    </xf>
    <xf numFmtId="0" fontId="3" fillId="0" borderId="3" xfId="0" applyFont="1" applyBorder="1" applyAlignment="1">
      <alignment horizontal="left" vertical="top" wrapText="1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right" vertical="center" wrapText="1"/>
    </xf>
    <xf numFmtId="0" fontId="0" fillId="0" borderId="20" xfId="0" applyBorder="1" applyAlignment="1">
      <alignment wrapText="1"/>
    </xf>
    <xf numFmtId="0" fontId="0" fillId="0" borderId="20" xfId="0" applyBorder="1" applyAlignment="1">
      <alignment horizontal="right" wrapText="1"/>
    </xf>
    <xf numFmtId="0" fontId="0" fillId="0" borderId="20" xfId="0" applyBorder="1" applyAlignment="1">
      <alignment horizontal="center" vertical="center" wrapText="1"/>
    </xf>
    <xf numFmtId="4" fontId="0" fillId="0" borderId="20" xfId="0" applyNumberFormat="1" applyBorder="1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topLeftCell="A7" workbookViewId="0">
      <selection activeCell="B8" sqref="B8"/>
    </sheetView>
  </sheetViews>
  <sheetFormatPr defaultColWidth="9.109375" defaultRowHeight="13.8" x14ac:dyDescent="0.25"/>
  <cols>
    <col min="1" max="1" width="4.109375" style="1" customWidth="1"/>
    <col min="2" max="2" width="30.44140625" style="1" customWidth="1"/>
    <col min="3" max="3" width="12.33203125" style="2" customWidth="1"/>
    <col min="4" max="4" width="10.88671875" style="9" customWidth="1"/>
    <col min="5" max="5" width="11.6640625" style="9" customWidth="1"/>
    <col min="6" max="6" width="20.33203125" style="1" customWidth="1"/>
    <col min="7" max="16384" width="9.109375" style="1"/>
  </cols>
  <sheetData>
    <row r="1" spans="1:6" x14ac:dyDescent="0.25">
      <c r="C1" s="9"/>
      <c r="F1" s="11" t="s">
        <v>6</v>
      </c>
    </row>
    <row r="2" spans="1:6" ht="39.75" customHeight="1" x14ac:dyDescent="0.25">
      <c r="A2" s="48" t="s">
        <v>5</v>
      </c>
      <c r="B2" s="48"/>
      <c r="C2" s="48"/>
      <c r="D2" s="48"/>
      <c r="E2" s="48"/>
      <c r="F2" s="48"/>
    </row>
    <row r="4" spans="1:6" s="5" customFormat="1" ht="54.75" customHeight="1" x14ac:dyDescent="0.25">
      <c r="A4" s="3" t="s">
        <v>0</v>
      </c>
      <c r="B4" s="4" t="s">
        <v>1</v>
      </c>
      <c r="C4" s="3" t="s">
        <v>2</v>
      </c>
      <c r="D4" s="3" t="s">
        <v>24</v>
      </c>
      <c r="E4" s="3" t="s">
        <v>25</v>
      </c>
      <c r="F4" s="3" t="s">
        <v>4</v>
      </c>
    </row>
    <row r="5" spans="1:6" s="8" customFormat="1" ht="90.75" customHeight="1" x14ac:dyDescent="0.25">
      <c r="A5" s="6">
        <v>1</v>
      </c>
      <c r="B5" s="7" t="s">
        <v>16</v>
      </c>
      <c r="C5" s="3">
        <v>26</v>
      </c>
      <c r="D5" s="17">
        <v>2800</v>
      </c>
      <c r="E5" s="17">
        <f>C5*D5</f>
        <v>72800</v>
      </c>
      <c r="F5" s="23" t="s">
        <v>22</v>
      </c>
    </row>
    <row r="6" spans="1:6" s="8" customFormat="1" ht="105.6" x14ac:dyDescent="0.25">
      <c r="A6" s="6">
        <f>A5+1</f>
        <v>2</v>
      </c>
      <c r="B6" s="7" t="s">
        <v>17</v>
      </c>
      <c r="C6" s="3">
        <v>148</v>
      </c>
      <c r="D6" s="17">
        <v>2800</v>
      </c>
      <c r="E6" s="17">
        <f t="shared" ref="E6:E8" si="0">C6*D6</f>
        <v>414400</v>
      </c>
      <c r="F6" s="23" t="s">
        <v>23</v>
      </c>
    </row>
    <row r="7" spans="1:6" s="8" customFormat="1" ht="105.6" x14ac:dyDescent="0.25">
      <c r="A7" s="6">
        <f t="shared" ref="A7:A9" si="1">A6+1</f>
        <v>3</v>
      </c>
      <c r="B7" s="7" t="s">
        <v>18</v>
      </c>
      <c r="C7" s="3">
        <v>9</v>
      </c>
      <c r="D7" s="17">
        <v>2800</v>
      </c>
      <c r="E7" s="17">
        <f t="shared" si="0"/>
        <v>25200</v>
      </c>
      <c r="F7" s="23" t="s">
        <v>21</v>
      </c>
    </row>
    <row r="8" spans="1:6" s="8" customFormat="1" ht="66" x14ac:dyDescent="0.25">
      <c r="A8" s="6">
        <v>4</v>
      </c>
      <c r="B8" s="7" t="s">
        <v>19</v>
      </c>
      <c r="C8" s="3">
        <v>5</v>
      </c>
      <c r="D8" s="17">
        <v>2800</v>
      </c>
      <c r="E8" s="17">
        <f t="shared" si="0"/>
        <v>14000</v>
      </c>
      <c r="F8" s="23" t="s">
        <v>20</v>
      </c>
    </row>
    <row r="9" spans="1:6" s="22" customFormat="1" ht="15.6" x14ac:dyDescent="0.3">
      <c r="A9" s="6">
        <f t="shared" si="1"/>
        <v>5</v>
      </c>
      <c r="B9" s="20" t="s">
        <v>15</v>
      </c>
      <c r="C9" s="21"/>
      <c r="D9" s="21"/>
      <c r="E9" s="17">
        <f>SUM(E5:E8)</f>
        <v>526400</v>
      </c>
      <c r="F9" s="20"/>
    </row>
    <row r="10" spans="1:6" x14ac:dyDescent="0.25">
      <c r="A10" s="18"/>
      <c r="B10" s="18"/>
      <c r="C10" s="19"/>
      <c r="D10" s="19"/>
      <c r="E10" s="19"/>
      <c r="F10" s="18"/>
    </row>
    <row r="11" spans="1:6" x14ac:dyDescent="0.25">
      <c r="A11" s="18"/>
      <c r="B11" s="18"/>
      <c r="C11" s="19"/>
      <c r="D11" s="19"/>
      <c r="E11" s="19"/>
      <c r="F11" s="18"/>
    </row>
    <row r="12" spans="1:6" x14ac:dyDescent="0.25">
      <c r="A12" s="50" t="s">
        <v>10</v>
      </c>
      <c r="B12" s="50"/>
      <c r="C12" s="50"/>
      <c r="D12" s="50"/>
      <c r="E12" s="50"/>
      <c r="F12" s="50"/>
    </row>
    <row r="13" spans="1:6" x14ac:dyDescent="0.25">
      <c r="A13" s="12"/>
      <c r="B13" s="12"/>
      <c r="C13" s="12"/>
      <c r="D13" s="12"/>
      <c r="E13" s="12"/>
      <c r="F13" s="12"/>
    </row>
    <row r="14" spans="1:6" s="5" customFormat="1" ht="13.5" customHeight="1" x14ac:dyDescent="0.25">
      <c r="A14" s="11" t="s">
        <v>7</v>
      </c>
      <c r="B14" s="51" t="s">
        <v>11</v>
      </c>
      <c r="C14" s="51"/>
      <c r="D14" s="51"/>
      <c r="E14" s="51"/>
      <c r="F14" s="51"/>
    </row>
    <row r="15" spans="1:6" s="10" customFormat="1" ht="10.199999999999999" x14ac:dyDescent="0.2">
      <c r="A15" s="14"/>
      <c r="B15" s="16"/>
      <c r="C15" s="16"/>
      <c r="D15" s="16"/>
      <c r="E15" s="16"/>
      <c r="F15" s="16"/>
    </row>
    <row r="16" spans="1:6" s="5" customFormat="1" ht="76.5" customHeight="1" x14ac:dyDescent="0.25">
      <c r="A16" s="15" t="s">
        <v>8</v>
      </c>
      <c r="B16" s="52" t="s">
        <v>26</v>
      </c>
      <c r="C16" s="52"/>
      <c r="D16" s="52"/>
      <c r="E16" s="52"/>
      <c r="F16" s="52"/>
    </row>
    <row r="17" spans="1:6" s="10" customFormat="1" ht="10.199999999999999" x14ac:dyDescent="0.2">
      <c r="A17" s="14"/>
      <c r="B17" s="16"/>
      <c r="C17" s="16"/>
      <c r="D17" s="16"/>
      <c r="E17" s="16"/>
      <c r="F17" s="16"/>
    </row>
    <row r="18" spans="1:6" s="5" customFormat="1" ht="25.5" customHeight="1" x14ac:dyDescent="0.25">
      <c r="A18" s="15" t="s">
        <v>9</v>
      </c>
      <c r="B18" s="52" t="s">
        <v>12</v>
      </c>
      <c r="C18" s="52"/>
      <c r="D18" s="52"/>
      <c r="E18" s="52"/>
      <c r="F18" s="52"/>
    </row>
    <row r="19" spans="1:6" s="10" customFormat="1" ht="10.199999999999999" x14ac:dyDescent="0.2">
      <c r="A19" s="14"/>
      <c r="B19" s="16"/>
      <c r="C19" s="16"/>
      <c r="D19" s="16"/>
      <c r="E19" s="16"/>
      <c r="F19" s="16"/>
    </row>
    <row r="20" spans="1:6" s="5" customFormat="1" ht="25.5" customHeight="1" x14ac:dyDescent="0.25">
      <c r="A20" s="15" t="s">
        <v>13</v>
      </c>
      <c r="B20" s="52" t="s">
        <v>14</v>
      </c>
      <c r="C20" s="52"/>
      <c r="D20" s="52"/>
      <c r="E20" s="52"/>
      <c r="F20" s="52"/>
    </row>
    <row r="21" spans="1:6" x14ac:dyDescent="0.25">
      <c r="A21" s="13"/>
      <c r="B21" s="12"/>
      <c r="C21" s="12"/>
      <c r="D21" s="12"/>
      <c r="E21" s="12"/>
      <c r="F21" s="12"/>
    </row>
    <row r="22" spans="1:6" x14ac:dyDescent="0.25">
      <c r="A22" s="13"/>
      <c r="B22" s="12"/>
      <c r="C22" s="12"/>
      <c r="D22" s="12"/>
      <c r="E22" s="12"/>
      <c r="F22" s="12"/>
    </row>
    <row r="23" spans="1:6" ht="15.6" x14ac:dyDescent="0.3">
      <c r="A23" s="49" t="s">
        <v>3</v>
      </c>
      <c r="B23" s="49"/>
      <c r="C23" s="49"/>
      <c r="D23" s="49"/>
      <c r="E23" s="49"/>
      <c r="F23" s="49"/>
    </row>
  </sheetData>
  <mergeCells count="7">
    <mergeCell ref="A2:F2"/>
    <mergeCell ref="A23:F23"/>
    <mergeCell ref="A12:F12"/>
    <mergeCell ref="B14:F14"/>
    <mergeCell ref="B16:F16"/>
    <mergeCell ref="B20:F20"/>
    <mergeCell ref="B18:F18"/>
  </mergeCells>
  <printOptions horizontalCentered="1"/>
  <pageMargins left="0.70866141732283472" right="0.51181102362204722" top="0.55118110236220474" bottom="0.55118110236220474" header="0.31496062992125984" footer="0.31496062992125984"/>
  <pageSetup paperSize="9" fitToHeight="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Q37"/>
  <sheetViews>
    <sheetView tabSelected="1" topLeftCell="A5" workbookViewId="0">
      <selection activeCell="K20" sqref="K20"/>
    </sheetView>
  </sheetViews>
  <sheetFormatPr defaultColWidth="9.109375" defaultRowHeight="13.2" x14ac:dyDescent="0.25"/>
  <cols>
    <col min="1" max="1" width="5.109375" style="25" customWidth="1"/>
    <col min="2" max="2" width="18.44140625" style="5" customWidth="1"/>
    <col min="3" max="3" width="20.6640625" style="8" customWidth="1"/>
    <col min="4" max="16" width="7.6640625" style="5" customWidth="1"/>
    <col min="17" max="17" width="10.5546875" style="5" customWidth="1"/>
    <col min="18" max="16384" width="9.109375" style="5"/>
  </cols>
  <sheetData>
    <row r="2" spans="1:17" ht="15.6" x14ac:dyDescent="0.25">
      <c r="A2" s="58" t="s">
        <v>58</v>
      </c>
      <c r="B2" s="58"/>
      <c r="C2" s="58"/>
      <c r="D2" s="58"/>
      <c r="E2" s="58"/>
      <c r="F2" s="58"/>
      <c r="G2" s="58"/>
      <c r="H2" s="58"/>
      <c r="I2" s="58"/>
      <c r="J2" s="58"/>
      <c r="K2" s="58"/>
      <c r="L2" s="58"/>
      <c r="M2" s="58"/>
      <c r="N2" s="58"/>
      <c r="O2" s="58"/>
      <c r="P2" s="58"/>
    </row>
    <row r="3" spans="1:17" ht="13.8" thickBot="1" x14ac:dyDescent="0.3"/>
    <row r="4" spans="1:17" ht="17.25" customHeight="1" x14ac:dyDescent="0.25">
      <c r="A4" s="62" t="s">
        <v>0</v>
      </c>
      <c r="B4" s="72" t="s">
        <v>27</v>
      </c>
      <c r="C4" s="72" t="s">
        <v>28</v>
      </c>
      <c r="D4" s="70" t="s">
        <v>51</v>
      </c>
      <c r="E4" s="70"/>
      <c r="F4" s="70"/>
      <c r="G4" s="70"/>
      <c r="H4" s="70"/>
      <c r="I4" s="70"/>
      <c r="J4" s="70"/>
      <c r="K4" s="70"/>
      <c r="L4" s="70"/>
      <c r="M4" s="70"/>
      <c r="N4" s="70"/>
      <c r="O4" s="70"/>
      <c r="P4" s="71"/>
      <c r="Q4" s="53" t="s">
        <v>59</v>
      </c>
    </row>
    <row r="5" spans="1:17" s="24" customFormat="1" ht="22.8" customHeight="1" thickBot="1" x14ac:dyDescent="0.35">
      <c r="A5" s="63"/>
      <c r="B5" s="73"/>
      <c r="C5" s="73"/>
      <c r="D5" s="32" t="s">
        <v>30</v>
      </c>
      <c r="E5" s="32" t="s">
        <v>29</v>
      </c>
      <c r="F5" s="32" t="s">
        <v>31</v>
      </c>
      <c r="G5" s="32" t="s">
        <v>32</v>
      </c>
      <c r="H5" s="32" t="s">
        <v>33</v>
      </c>
      <c r="I5" s="32" t="s">
        <v>34</v>
      </c>
      <c r="J5" s="32" t="s">
        <v>35</v>
      </c>
      <c r="K5" s="32" t="s">
        <v>36</v>
      </c>
      <c r="L5" s="32" t="s">
        <v>37</v>
      </c>
      <c r="M5" s="32" t="s">
        <v>38</v>
      </c>
      <c r="N5" s="32" t="s">
        <v>39</v>
      </c>
      <c r="O5" s="32" t="s">
        <v>40</v>
      </c>
      <c r="P5" s="33" t="s">
        <v>15</v>
      </c>
      <c r="Q5" s="54"/>
    </row>
    <row r="6" spans="1:17" ht="60" customHeight="1" thickBot="1" x14ac:dyDescent="0.3">
      <c r="A6" s="64" t="s">
        <v>7</v>
      </c>
      <c r="B6" s="69" t="s">
        <v>16</v>
      </c>
      <c r="C6" s="30" t="s">
        <v>42</v>
      </c>
      <c r="D6" s="31">
        <v>0</v>
      </c>
      <c r="E6" s="31">
        <v>0</v>
      </c>
      <c r="F6" s="31">
        <v>0</v>
      </c>
      <c r="G6" s="31">
        <v>0</v>
      </c>
      <c r="H6" s="31">
        <v>0</v>
      </c>
      <c r="I6" s="31">
        <v>3</v>
      </c>
      <c r="J6" s="31">
        <v>0</v>
      </c>
      <c r="K6" s="46">
        <v>0</v>
      </c>
      <c r="L6" s="31">
        <v>0</v>
      </c>
      <c r="M6" s="31">
        <v>0</v>
      </c>
      <c r="N6" s="31">
        <v>0</v>
      </c>
      <c r="O6" s="31">
        <v>0</v>
      </c>
      <c r="P6" s="56">
        <f>SUM(D6:N8)</f>
        <v>26</v>
      </c>
      <c r="Q6" s="47">
        <v>7050</v>
      </c>
    </row>
    <row r="7" spans="1:17" ht="60" customHeight="1" thickBot="1" x14ac:dyDescent="0.3">
      <c r="A7" s="65"/>
      <c r="B7" s="69"/>
      <c r="C7" s="28" t="s">
        <v>43</v>
      </c>
      <c r="D7" s="27">
        <v>0</v>
      </c>
      <c r="E7" s="27">
        <v>0</v>
      </c>
      <c r="F7" s="27">
        <v>0</v>
      </c>
      <c r="G7" s="27">
        <v>9</v>
      </c>
      <c r="H7" s="27">
        <v>0</v>
      </c>
      <c r="I7" s="27">
        <v>0</v>
      </c>
      <c r="J7" s="27">
        <v>0</v>
      </c>
      <c r="K7" s="27">
        <v>0</v>
      </c>
      <c r="L7" s="27">
        <v>0</v>
      </c>
      <c r="M7" s="27">
        <v>0</v>
      </c>
      <c r="N7" s="27">
        <v>0</v>
      </c>
      <c r="O7" s="27">
        <v>0</v>
      </c>
      <c r="P7" s="56"/>
      <c r="Q7" s="47">
        <v>21150</v>
      </c>
    </row>
    <row r="8" spans="1:17" ht="73.2" customHeight="1" thickBot="1" x14ac:dyDescent="0.3">
      <c r="A8" s="66"/>
      <c r="B8" s="69"/>
      <c r="C8" s="34" t="s">
        <v>46</v>
      </c>
      <c r="D8" s="35">
        <v>0</v>
      </c>
      <c r="E8" s="35">
        <v>0</v>
      </c>
      <c r="F8" s="35">
        <v>0</v>
      </c>
      <c r="G8" s="35">
        <v>0</v>
      </c>
      <c r="H8" s="35">
        <v>0</v>
      </c>
      <c r="I8" s="35">
        <v>0</v>
      </c>
      <c r="J8" s="35">
        <v>0</v>
      </c>
      <c r="K8" s="35">
        <v>14</v>
      </c>
      <c r="L8" s="35">
        <v>0</v>
      </c>
      <c r="M8" s="35">
        <v>0</v>
      </c>
      <c r="N8" s="35">
        <v>0</v>
      </c>
      <c r="O8" s="35">
        <v>0</v>
      </c>
      <c r="P8" s="56"/>
      <c r="Q8" s="47">
        <v>32900</v>
      </c>
    </row>
    <row r="9" spans="1:17" ht="27" thickBot="1" x14ac:dyDescent="0.3">
      <c r="A9" s="67" t="s">
        <v>8</v>
      </c>
      <c r="B9" s="59" t="s">
        <v>49</v>
      </c>
      <c r="C9" s="36" t="s">
        <v>41</v>
      </c>
      <c r="D9" s="37">
        <v>0</v>
      </c>
      <c r="E9" s="37">
        <v>0</v>
      </c>
      <c r="F9" s="37">
        <v>0</v>
      </c>
      <c r="G9" s="37">
        <v>0</v>
      </c>
      <c r="H9" s="37">
        <v>5</v>
      </c>
      <c r="I9" s="37">
        <v>0</v>
      </c>
      <c r="J9" s="37">
        <v>0</v>
      </c>
      <c r="K9" s="37">
        <v>0</v>
      </c>
      <c r="L9" s="37">
        <v>0</v>
      </c>
      <c r="M9" s="37">
        <v>0</v>
      </c>
      <c r="N9" s="37">
        <v>0</v>
      </c>
      <c r="O9" s="37">
        <v>0</v>
      </c>
      <c r="P9" s="55">
        <f>SUM(D9:O16)</f>
        <v>148</v>
      </c>
      <c r="Q9" s="47">
        <v>11750</v>
      </c>
    </row>
    <row r="10" spans="1:17" ht="27" thickBot="1" x14ac:dyDescent="0.3">
      <c r="A10" s="65"/>
      <c r="B10" s="60"/>
      <c r="C10" s="26" t="s">
        <v>42</v>
      </c>
      <c r="D10" s="27">
        <v>0</v>
      </c>
      <c r="E10" s="27">
        <v>0</v>
      </c>
      <c r="F10" s="27">
        <v>0</v>
      </c>
      <c r="G10" s="27">
        <v>0</v>
      </c>
      <c r="H10" s="27">
        <v>0</v>
      </c>
      <c r="I10" s="27">
        <v>29</v>
      </c>
      <c r="J10" s="27">
        <v>0</v>
      </c>
      <c r="K10" s="27">
        <v>0</v>
      </c>
      <c r="L10" s="27">
        <v>0</v>
      </c>
      <c r="M10" s="27">
        <v>0</v>
      </c>
      <c r="N10" s="27">
        <v>0</v>
      </c>
      <c r="O10" s="27">
        <v>0</v>
      </c>
      <c r="P10" s="56"/>
      <c r="Q10" s="47">
        <v>68150</v>
      </c>
    </row>
    <row r="11" spans="1:17" ht="27" thickBot="1" x14ac:dyDescent="0.3">
      <c r="A11" s="65"/>
      <c r="B11" s="60"/>
      <c r="C11" s="26" t="s">
        <v>43</v>
      </c>
      <c r="D11" s="27">
        <v>0</v>
      </c>
      <c r="E11" s="27">
        <v>0</v>
      </c>
      <c r="F11" s="27">
        <v>0</v>
      </c>
      <c r="G11" s="27">
        <v>10</v>
      </c>
      <c r="H11" s="27">
        <v>0</v>
      </c>
      <c r="I11" s="27">
        <v>0</v>
      </c>
      <c r="J11" s="27">
        <v>0</v>
      </c>
      <c r="K11" s="27">
        <v>0</v>
      </c>
      <c r="L11" s="27">
        <v>0</v>
      </c>
      <c r="M11" s="27">
        <v>0</v>
      </c>
      <c r="N11" s="27">
        <v>0</v>
      </c>
      <c r="O11" s="27">
        <v>0</v>
      </c>
      <c r="P11" s="56"/>
      <c r="Q11" s="47">
        <v>23500</v>
      </c>
    </row>
    <row r="12" spans="1:17" ht="27" thickBot="1" x14ac:dyDescent="0.3">
      <c r="A12" s="65"/>
      <c r="B12" s="60"/>
      <c r="C12" s="26" t="s">
        <v>44</v>
      </c>
      <c r="D12" s="27">
        <v>0</v>
      </c>
      <c r="E12" s="27">
        <v>0</v>
      </c>
      <c r="F12" s="27">
        <v>0</v>
      </c>
      <c r="G12" s="27">
        <v>0</v>
      </c>
      <c r="H12" s="27">
        <v>8</v>
      </c>
      <c r="I12" s="27">
        <v>0</v>
      </c>
      <c r="J12" s="27">
        <v>0</v>
      </c>
      <c r="K12" s="27">
        <v>0</v>
      </c>
      <c r="L12" s="27">
        <v>0</v>
      </c>
      <c r="M12" s="27">
        <v>0</v>
      </c>
      <c r="N12" s="27">
        <v>0</v>
      </c>
      <c r="O12" s="27">
        <v>0</v>
      </c>
      <c r="P12" s="56"/>
      <c r="Q12" s="47">
        <v>18800</v>
      </c>
    </row>
    <row r="13" spans="1:17" ht="27" thickBot="1" x14ac:dyDescent="0.3">
      <c r="A13" s="65"/>
      <c r="B13" s="60"/>
      <c r="C13" s="26" t="s">
        <v>45</v>
      </c>
      <c r="D13" s="27">
        <v>0</v>
      </c>
      <c r="E13" s="27">
        <v>0</v>
      </c>
      <c r="F13" s="27">
        <v>0</v>
      </c>
      <c r="G13" s="27">
        <v>0</v>
      </c>
      <c r="H13" s="27">
        <v>0</v>
      </c>
      <c r="I13" s="27">
        <v>0</v>
      </c>
      <c r="J13" s="27">
        <v>0</v>
      </c>
      <c r="K13" s="27">
        <v>0</v>
      </c>
      <c r="L13" s="27">
        <v>0</v>
      </c>
      <c r="M13" s="27">
        <v>0</v>
      </c>
      <c r="N13" s="27">
        <v>0</v>
      </c>
      <c r="O13" s="27">
        <v>11</v>
      </c>
      <c r="P13" s="56"/>
      <c r="Q13" s="47">
        <v>25850</v>
      </c>
    </row>
    <row r="14" spans="1:17" ht="27" thickBot="1" x14ac:dyDescent="0.3">
      <c r="A14" s="65"/>
      <c r="B14" s="60"/>
      <c r="C14" s="26" t="s">
        <v>46</v>
      </c>
      <c r="D14" s="27">
        <v>0</v>
      </c>
      <c r="E14" s="27">
        <v>0</v>
      </c>
      <c r="F14" s="27">
        <v>0</v>
      </c>
      <c r="G14" s="27">
        <v>17</v>
      </c>
      <c r="H14" s="27">
        <v>0</v>
      </c>
      <c r="I14" s="27">
        <v>0</v>
      </c>
      <c r="J14" s="27">
        <v>0</v>
      </c>
      <c r="K14" s="27">
        <v>0</v>
      </c>
      <c r="L14" s="27">
        <v>0</v>
      </c>
      <c r="M14" s="27">
        <v>0</v>
      </c>
      <c r="N14" s="27">
        <v>0</v>
      </c>
      <c r="O14" s="27">
        <v>0</v>
      </c>
      <c r="P14" s="56"/>
      <c r="Q14" s="47">
        <v>39950</v>
      </c>
    </row>
    <row r="15" spans="1:17" ht="27" thickBot="1" x14ac:dyDescent="0.3">
      <c r="A15" s="65"/>
      <c r="B15" s="60"/>
      <c r="C15" s="26" t="s">
        <v>47</v>
      </c>
      <c r="D15" s="27">
        <v>0</v>
      </c>
      <c r="E15" s="27">
        <v>28</v>
      </c>
      <c r="F15" s="27">
        <v>0</v>
      </c>
      <c r="G15" s="27">
        <v>0</v>
      </c>
      <c r="H15" s="27">
        <v>0</v>
      </c>
      <c r="I15" s="27">
        <v>0</v>
      </c>
      <c r="J15" s="27">
        <v>0</v>
      </c>
      <c r="K15" s="27">
        <v>0</v>
      </c>
      <c r="L15" s="27">
        <v>0</v>
      </c>
      <c r="M15" s="27">
        <v>0</v>
      </c>
      <c r="N15" s="27">
        <v>0</v>
      </c>
      <c r="O15" s="27">
        <v>0</v>
      </c>
      <c r="P15" s="56"/>
      <c r="Q15" s="47">
        <v>65800</v>
      </c>
    </row>
    <row r="16" spans="1:17" ht="27" thickBot="1" x14ac:dyDescent="0.3">
      <c r="A16" s="68"/>
      <c r="B16" s="61"/>
      <c r="C16" s="38" t="s">
        <v>48</v>
      </c>
      <c r="D16" s="29">
        <v>0</v>
      </c>
      <c r="E16" s="29">
        <v>18</v>
      </c>
      <c r="F16" s="29">
        <v>0</v>
      </c>
      <c r="G16" s="29">
        <v>0</v>
      </c>
      <c r="H16" s="29">
        <v>0</v>
      </c>
      <c r="I16" s="29">
        <v>0</v>
      </c>
      <c r="J16" s="29">
        <v>0</v>
      </c>
      <c r="K16" s="29">
        <v>0</v>
      </c>
      <c r="L16" s="29">
        <v>22</v>
      </c>
      <c r="M16" s="29">
        <v>0</v>
      </c>
      <c r="N16" s="29">
        <v>0</v>
      </c>
      <c r="O16" s="29">
        <v>0</v>
      </c>
      <c r="P16" s="57"/>
      <c r="Q16" s="47">
        <v>94000</v>
      </c>
    </row>
    <row r="17" spans="1:17" ht="65.099999999999994" customHeight="1" thickBot="1" x14ac:dyDescent="0.3">
      <c r="A17" s="67" t="s">
        <v>9</v>
      </c>
      <c r="B17" s="59" t="s">
        <v>50</v>
      </c>
      <c r="C17" s="39" t="s">
        <v>41</v>
      </c>
      <c r="D17" s="37">
        <v>0</v>
      </c>
      <c r="E17" s="37">
        <v>0</v>
      </c>
      <c r="F17" s="37">
        <v>0</v>
      </c>
      <c r="G17" s="37">
        <v>0</v>
      </c>
      <c r="H17" s="37">
        <v>4</v>
      </c>
      <c r="I17" s="37">
        <v>0</v>
      </c>
      <c r="J17" s="37">
        <v>0</v>
      </c>
      <c r="K17" s="37">
        <v>0</v>
      </c>
      <c r="L17" s="37">
        <v>0</v>
      </c>
      <c r="M17" s="37">
        <v>0</v>
      </c>
      <c r="N17" s="37">
        <v>0</v>
      </c>
      <c r="O17" s="37">
        <v>0</v>
      </c>
      <c r="P17" s="55">
        <f>SUM(D17:O19)</f>
        <v>9</v>
      </c>
      <c r="Q17" s="47">
        <v>11200</v>
      </c>
    </row>
    <row r="18" spans="1:17" ht="65.099999999999994" customHeight="1" thickBot="1" x14ac:dyDescent="0.3">
      <c r="A18" s="65"/>
      <c r="B18" s="60"/>
      <c r="C18" s="28" t="s">
        <v>44</v>
      </c>
      <c r="D18" s="27">
        <v>0</v>
      </c>
      <c r="E18" s="27">
        <v>0</v>
      </c>
      <c r="F18" s="27">
        <v>0</v>
      </c>
      <c r="G18" s="27">
        <v>0</v>
      </c>
      <c r="H18" s="27">
        <v>3</v>
      </c>
      <c r="I18" s="27">
        <v>0</v>
      </c>
      <c r="J18" s="27">
        <v>0</v>
      </c>
      <c r="K18" s="27">
        <v>0</v>
      </c>
      <c r="L18" s="27">
        <v>0</v>
      </c>
      <c r="M18" s="27">
        <v>0</v>
      </c>
      <c r="N18" s="27">
        <v>0</v>
      </c>
      <c r="O18" s="27">
        <v>0</v>
      </c>
      <c r="P18" s="56"/>
      <c r="Q18" s="47">
        <v>8400</v>
      </c>
    </row>
    <row r="19" spans="1:17" ht="81" customHeight="1" thickBot="1" x14ac:dyDescent="0.3">
      <c r="A19" s="68"/>
      <c r="B19" s="61"/>
      <c r="C19" s="40" t="s">
        <v>46</v>
      </c>
      <c r="D19" s="29">
        <v>0</v>
      </c>
      <c r="E19" s="29">
        <v>0</v>
      </c>
      <c r="F19" s="29">
        <v>0</v>
      </c>
      <c r="G19" s="29">
        <v>2</v>
      </c>
      <c r="H19" s="29">
        <v>0</v>
      </c>
      <c r="I19" s="29">
        <v>0</v>
      </c>
      <c r="J19" s="29">
        <v>0</v>
      </c>
      <c r="K19" s="29">
        <v>0</v>
      </c>
      <c r="L19" s="29">
        <v>0</v>
      </c>
      <c r="M19" s="29">
        <v>0</v>
      </c>
      <c r="N19" s="29">
        <v>0</v>
      </c>
      <c r="O19" s="29">
        <v>0</v>
      </c>
      <c r="P19" s="57"/>
      <c r="Q19" s="47">
        <v>5600</v>
      </c>
    </row>
    <row r="20" spans="1:17" ht="105.75" customHeight="1" thickBot="1" x14ac:dyDescent="0.3">
      <c r="A20" s="41" t="s">
        <v>13</v>
      </c>
      <c r="B20" s="42" t="s">
        <v>19</v>
      </c>
      <c r="C20" s="43" t="s">
        <v>46</v>
      </c>
      <c r="D20" s="44">
        <v>0</v>
      </c>
      <c r="E20" s="44">
        <v>0</v>
      </c>
      <c r="F20" s="44">
        <v>0</v>
      </c>
      <c r="G20" s="44">
        <v>0</v>
      </c>
      <c r="H20" s="44">
        <v>0</v>
      </c>
      <c r="I20" s="44">
        <v>5</v>
      </c>
      <c r="J20" s="44">
        <v>0</v>
      </c>
      <c r="K20" s="44">
        <v>0</v>
      </c>
      <c r="L20" s="44">
        <v>0</v>
      </c>
      <c r="M20" s="44">
        <v>0</v>
      </c>
      <c r="N20" s="44">
        <v>0</v>
      </c>
      <c r="O20" s="44">
        <v>0</v>
      </c>
      <c r="P20" s="45">
        <f>SUM(D20:O20)</f>
        <v>5</v>
      </c>
      <c r="Q20" s="47">
        <v>12670</v>
      </c>
    </row>
    <row r="21" spans="1:17" ht="15" thickBot="1" x14ac:dyDescent="0.35">
      <c r="A21" s="74" t="s">
        <v>60</v>
      </c>
      <c r="B21" s="76" t="s">
        <v>61</v>
      </c>
      <c r="C21" s="75"/>
      <c r="D21" s="75"/>
      <c r="E21" s="75"/>
      <c r="F21" s="75"/>
      <c r="G21" s="75"/>
      <c r="H21" s="75"/>
      <c r="I21" s="75"/>
      <c r="J21" s="75"/>
      <c r="K21" s="75"/>
      <c r="L21" s="75"/>
      <c r="M21" s="75"/>
      <c r="N21" s="75"/>
      <c r="O21" s="75"/>
      <c r="P21" s="77">
        <v>188</v>
      </c>
      <c r="Q21" s="78">
        <v>446770</v>
      </c>
    </row>
    <row r="23" spans="1:17" s="22" customFormat="1" ht="15.6" x14ac:dyDescent="0.3">
      <c r="A23" s="58" t="s">
        <v>52</v>
      </c>
      <c r="B23" s="58"/>
      <c r="C23" s="58"/>
      <c r="K23" s="49" t="s">
        <v>53</v>
      </c>
      <c r="L23" s="49"/>
      <c r="M23" s="49"/>
      <c r="N23" s="49"/>
      <c r="O23" s="49"/>
      <c r="P23" s="49"/>
    </row>
    <row r="24" spans="1:17" s="22" customFormat="1" ht="15.6" x14ac:dyDescent="0.3">
      <c r="A24" s="58"/>
      <c r="B24" s="58"/>
      <c r="C24" s="58"/>
      <c r="K24" s="49" t="s">
        <v>54</v>
      </c>
      <c r="L24" s="49"/>
      <c r="M24" s="49"/>
      <c r="N24" s="49"/>
      <c r="O24" s="49"/>
      <c r="P24" s="49"/>
    </row>
    <row r="25" spans="1:17" s="22" customFormat="1" ht="15.6" x14ac:dyDescent="0.3">
      <c r="A25" s="58"/>
      <c r="B25" s="58"/>
      <c r="C25" s="58"/>
      <c r="K25" s="49"/>
      <c r="L25" s="49"/>
      <c r="M25" s="49"/>
      <c r="N25" s="49"/>
      <c r="O25" s="49"/>
      <c r="P25" s="49"/>
    </row>
    <row r="26" spans="1:17" s="22" customFormat="1" ht="15.6" x14ac:dyDescent="0.3">
      <c r="A26" s="58" t="s">
        <v>56</v>
      </c>
      <c r="B26" s="58"/>
      <c r="C26" s="58"/>
      <c r="K26" s="49" t="s">
        <v>55</v>
      </c>
      <c r="L26" s="49"/>
      <c r="M26" s="49"/>
      <c r="N26" s="49"/>
      <c r="O26" s="49"/>
      <c r="P26" s="49"/>
    </row>
    <row r="27" spans="1:17" s="22" customFormat="1" ht="15.6" x14ac:dyDescent="0.3">
      <c r="A27" s="58"/>
      <c r="B27" s="58"/>
      <c r="C27" s="58"/>
      <c r="K27" s="49"/>
      <c r="L27" s="49"/>
      <c r="M27" s="49"/>
      <c r="N27" s="49"/>
      <c r="O27" s="49"/>
      <c r="P27" s="49"/>
    </row>
    <row r="28" spans="1:17" s="22" customFormat="1" ht="15.6" x14ac:dyDescent="0.3">
      <c r="A28" s="58" t="s">
        <v>57</v>
      </c>
      <c r="B28" s="58"/>
      <c r="C28" s="58"/>
      <c r="K28" s="49" t="s">
        <v>57</v>
      </c>
      <c r="L28" s="49"/>
      <c r="M28" s="49"/>
      <c r="N28" s="49"/>
      <c r="O28" s="49"/>
      <c r="P28" s="49"/>
    </row>
    <row r="29" spans="1:17" s="22" customFormat="1" ht="15.6" x14ac:dyDescent="0.3">
      <c r="A29" s="58"/>
      <c r="B29" s="58"/>
      <c r="C29" s="58"/>
      <c r="K29" s="49"/>
      <c r="L29" s="49"/>
      <c r="M29" s="49"/>
      <c r="N29" s="49"/>
      <c r="O29" s="49"/>
      <c r="P29" s="49"/>
    </row>
    <row r="30" spans="1:17" s="22" customFormat="1" ht="15.6" x14ac:dyDescent="0.3">
      <c r="A30" s="58"/>
      <c r="B30" s="58"/>
      <c r="C30" s="58"/>
      <c r="K30" s="49"/>
      <c r="L30" s="49"/>
      <c r="M30" s="49"/>
      <c r="N30" s="49"/>
      <c r="O30" s="49"/>
      <c r="P30" s="49"/>
    </row>
    <row r="31" spans="1:17" s="22" customFormat="1" ht="15.6" x14ac:dyDescent="0.3">
      <c r="A31" s="58"/>
      <c r="B31" s="58"/>
      <c r="C31" s="58"/>
      <c r="K31" s="49"/>
      <c r="L31" s="49"/>
      <c r="M31" s="49"/>
      <c r="N31" s="49"/>
      <c r="O31" s="49"/>
      <c r="P31" s="49"/>
    </row>
    <row r="32" spans="1:17" s="22" customFormat="1" ht="15.6" x14ac:dyDescent="0.3">
      <c r="A32" s="58"/>
      <c r="B32" s="58"/>
      <c r="C32" s="58"/>
      <c r="K32" s="49"/>
      <c r="L32" s="49"/>
      <c r="M32" s="49"/>
      <c r="N32" s="49"/>
      <c r="O32" s="49"/>
      <c r="P32" s="49"/>
    </row>
    <row r="33" spans="1:16" s="22" customFormat="1" ht="15.6" x14ac:dyDescent="0.3">
      <c r="A33" s="58"/>
      <c r="B33" s="58"/>
      <c r="C33" s="58"/>
      <c r="K33" s="49"/>
      <c r="L33" s="49"/>
      <c r="M33" s="49"/>
      <c r="N33" s="49"/>
      <c r="O33" s="49"/>
      <c r="P33" s="49"/>
    </row>
    <row r="34" spans="1:16" s="22" customFormat="1" ht="15.6" x14ac:dyDescent="0.3">
      <c r="A34" s="58"/>
      <c r="B34" s="58"/>
      <c r="C34" s="58"/>
      <c r="K34" s="49"/>
      <c r="L34" s="49"/>
      <c r="M34" s="49"/>
      <c r="N34" s="49"/>
      <c r="O34" s="49"/>
      <c r="P34" s="49"/>
    </row>
    <row r="36" spans="1:16" s="22" customFormat="1" ht="15.6" x14ac:dyDescent="0.3">
      <c r="A36" s="58"/>
      <c r="B36" s="58"/>
      <c r="C36" s="58"/>
      <c r="K36" s="49"/>
      <c r="L36" s="49"/>
      <c r="M36" s="49"/>
      <c r="N36" s="49"/>
      <c r="O36" s="49"/>
      <c r="P36" s="49"/>
    </row>
    <row r="37" spans="1:16" s="22" customFormat="1" ht="15.6" x14ac:dyDescent="0.3">
      <c r="A37" s="58"/>
      <c r="B37" s="58"/>
      <c r="C37" s="58"/>
      <c r="K37" s="49"/>
      <c r="L37" s="49"/>
      <c r="M37" s="49"/>
      <c r="N37" s="49"/>
      <c r="O37" s="49"/>
      <c r="P37" s="49"/>
    </row>
  </sheetData>
  <mergeCells count="43">
    <mergeCell ref="A34:C34"/>
    <mergeCell ref="K34:P34"/>
    <mergeCell ref="A28:C28"/>
    <mergeCell ref="K28:P28"/>
    <mergeCell ref="A31:C31"/>
    <mergeCell ref="K31:P31"/>
    <mergeCell ref="A32:C32"/>
    <mergeCell ref="K32:P32"/>
    <mergeCell ref="A33:C33"/>
    <mergeCell ref="K33:P33"/>
    <mergeCell ref="A37:C37"/>
    <mergeCell ref="K37:P37"/>
    <mergeCell ref="A36:C36"/>
    <mergeCell ref="K36:P36"/>
    <mergeCell ref="A24:C24"/>
    <mergeCell ref="K24:P24"/>
    <mergeCell ref="A25:C25"/>
    <mergeCell ref="K25:P25"/>
    <mergeCell ref="A26:C26"/>
    <mergeCell ref="K26:P26"/>
    <mergeCell ref="A27:C27"/>
    <mergeCell ref="K27:P27"/>
    <mergeCell ref="A29:C29"/>
    <mergeCell ref="K29:P29"/>
    <mergeCell ref="A30:C30"/>
    <mergeCell ref="K30:P30"/>
    <mergeCell ref="K23:P23"/>
    <mergeCell ref="A23:C23"/>
    <mergeCell ref="B17:B19"/>
    <mergeCell ref="A4:A5"/>
    <mergeCell ref="A6:A8"/>
    <mergeCell ref="A9:A16"/>
    <mergeCell ref="A17:A19"/>
    <mergeCell ref="B6:B8"/>
    <mergeCell ref="D4:P4"/>
    <mergeCell ref="B4:B5"/>
    <mergeCell ref="C4:C5"/>
    <mergeCell ref="B9:B16"/>
    <mergeCell ref="P6:P8"/>
    <mergeCell ref="Q4:Q5"/>
    <mergeCell ref="P9:P16"/>
    <mergeCell ref="P17:P19"/>
    <mergeCell ref="A2:P2"/>
  </mergeCells>
  <printOptions horizontalCentered="1"/>
  <pageMargins left="0.31496062992125984" right="0.31496062992125984" top="0.74803149606299213" bottom="0.55118110236220474" header="0.31496062992125984" footer="0.31496062992125984"/>
  <pageSetup paperSize="9" scale="96" fitToHeight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Спецификация к заявке</vt:lpstr>
      <vt:lpstr>Спецификация к договору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2015-01-16T06:04:35Z</dcterms:modified>
</cp:coreProperties>
</file>