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36" i="1"/>
  <c r="G112" l="1"/>
  <c r="G80"/>
  <c r="G64"/>
  <c r="G59"/>
  <c r="G26"/>
  <c r="G21"/>
  <c r="G141" l="1"/>
  <c r="E21"/>
  <c r="E26"/>
  <c r="E59"/>
  <c r="E64"/>
  <c r="E136" l="1"/>
  <c r="E112"/>
  <c r="E80"/>
  <c r="E69"/>
  <c r="E141" l="1"/>
</calcChain>
</file>

<file path=xl/sharedStrings.xml><?xml version="1.0" encoding="utf-8"?>
<sst xmlns="http://schemas.openxmlformats.org/spreadsheetml/2006/main" count="279" uniqueCount="200">
  <si>
    <t>№ п.п.</t>
  </si>
  <si>
    <t xml:space="preserve">Наименование </t>
  </si>
  <si>
    <t>Тип</t>
  </si>
  <si>
    <t>Сфера Государс-твенного метроло-гического контроля и надзора</t>
  </si>
  <si>
    <t>Кол-во, шт.</t>
  </si>
  <si>
    <t>Сумма без НДС</t>
  </si>
  <si>
    <t>Сумма с НДС</t>
  </si>
  <si>
    <t>Вид измерений: Измерения геометрических величин</t>
  </si>
  <si>
    <t>Дальномер лазерный</t>
  </si>
  <si>
    <t>Теодалит</t>
  </si>
  <si>
    <t>Штангенциркуль</t>
  </si>
  <si>
    <t>Микрометр</t>
  </si>
  <si>
    <t>Вид измерений: Механических величин</t>
  </si>
  <si>
    <t>Динамометр</t>
  </si>
  <si>
    <t>ДПУ-5-2</t>
  </si>
  <si>
    <t>Манометр электроконтактный</t>
  </si>
  <si>
    <t>ЭКМ-1У</t>
  </si>
  <si>
    <t>Манометр</t>
  </si>
  <si>
    <t>МП4-У</t>
  </si>
  <si>
    <t>МТК</t>
  </si>
  <si>
    <t>ОБМ1-160</t>
  </si>
  <si>
    <t>МТП-160</t>
  </si>
  <si>
    <t>МТП-100</t>
  </si>
  <si>
    <t>ОБМ1-100</t>
  </si>
  <si>
    <t>МП3-У</t>
  </si>
  <si>
    <t>Вид измерений: Измерения физико-химического состава и свойств веществ</t>
  </si>
  <si>
    <t>Вид измерений: Теплофизические и температурные измерения</t>
  </si>
  <si>
    <t>Гигрометр психометрические</t>
  </si>
  <si>
    <t>ВИТ-2</t>
  </si>
  <si>
    <t xml:space="preserve">Вид измерений: Измерения времени и частоты </t>
  </si>
  <si>
    <t>Тарификатор таксофона</t>
  </si>
  <si>
    <t>ТМГС-15280</t>
  </si>
  <si>
    <t>Формирователь телефонных соединений</t>
  </si>
  <si>
    <t>Призма-8</t>
  </si>
  <si>
    <t>эталон</t>
  </si>
  <si>
    <t>Комета-8</t>
  </si>
  <si>
    <t>Г4-176</t>
  </si>
  <si>
    <t>Частотомер электронно-счетный  со стандартным блоком измерения частоты и времени</t>
  </si>
  <si>
    <t>Частотомеры  электронносчётные</t>
  </si>
  <si>
    <t>Генераторы сигналов низкочастотные прецизионные</t>
  </si>
  <si>
    <t>Г3-110</t>
  </si>
  <si>
    <t>Компаратор частотный</t>
  </si>
  <si>
    <t>Ч7-39</t>
  </si>
  <si>
    <t>Вид измерений: Измерения электротехнических и магнитных величин</t>
  </si>
  <si>
    <t>Киловольтметр</t>
  </si>
  <si>
    <t>Амперметр</t>
  </si>
  <si>
    <t>Магазин емкости</t>
  </si>
  <si>
    <t>Р 5025</t>
  </si>
  <si>
    <t xml:space="preserve">Магазин сопротивлений  </t>
  </si>
  <si>
    <t>3 разряд МСР-60М</t>
  </si>
  <si>
    <t>3 разряд Р40107</t>
  </si>
  <si>
    <t>3 разряд МСР-63</t>
  </si>
  <si>
    <t>Измеритель сопротивления петли «фаза-нуль»</t>
  </si>
  <si>
    <t>ИФН-200</t>
  </si>
  <si>
    <t>Измеритель тока короткого замыкания</t>
  </si>
  <si>
    <t>Щ41160</t>
  </si>
  <si>
    <t>Генератор импульсов</t>
  </si>
  <si>
    <t>Г5-60</t>
  </si>
  <si>
    <t>генератор сигналов высокочастотный</t>
  </si>
  <si>
    <t>Генератор испытательных импульсов</t>
  </si>
  <si>
    <t>И1-15</t>
  </si>
  <si>
    <t>Измеритель уровня</t>
  </si>
  <si>
    <t>MV-62</t>
  </si>
  <si>
    <t>Генератор уровня</t>
  </si>
  <si>
    <t>GF-62</t>
  </si>
  <si>
    <t>Калибратор осциллографов импульсный</t>
  </si>
  <si>
    <t>И1-9</t>
  </si>
  <si>
    <t>Магазин затуханий</t>
  </si>
  <si>
    <t>12XU082</t>
  </si>
  <si>
    <t>Осциллографы универсальные</t>
  </si>
  <si>
    <t>С1-108</t>
  </si>
  <si>
    <t xml:space="preserve">Прибор для  поверки аттенюаторов </t>
  </si>
  <si>
    <t>Д1-13</t>
  </si>
  <si>
    <t xml:space="preserve">Измерители нелинейных искажений </t>
  </si>
  <si>
    <t>С6-11</t>
  </si>
  <si>
    <t>Измерители модуляции вычислительные</t>
  </si>
  <si>
    <t>СК3-45</t>
  </si>
  <si>
    <t>Вольтметры  диодные компенсационные (ОСИ 1 разряда)</t>
  </si>
  <si>
    <t>Цена за 1шт. без НДС, в 2016г</t>
  </si>
  <si>
    <t>Измеритель модуляции</t>
  </si>
  <si>
    <t>СК3-43</t>
  </si>
  <si>
    <t xml:space="preserve">  ПАО «Башинформсвязь»</t>
  </si>
  <si>
    <t>12XU081</t>
  </si>
  <si>
    <t>Калибратор тока</t>
  </si>
  <si>
    <t>10302/1</t>
  </si>
  <si>
    <t>С5028</t>
  </si>
  <si>
    <t>Установкa</t>
  </si>
  <si>
    <t>У300</t>
  </si>
  <si>
    <t>Секундомер</t>
  </si>
  <si>
    <t>СОС-п-2б-2-00</t>
  </si>
  <si>
    <t>Милливольтметр</t>
  </si>
  <si>
    <t>М2020</t>
  </si>
  <si>
    <t>Установка высоков. измерительная (испытательная)</t>
  </si>
  <si>
    <t>УПУ-10</t>
  </si>
  <si>
    <t>Омметр цифровой</t>
  </si>
  <si>
    <t>Щ34</t>
  </si>
  <si>
    <t>Мультиметр</t>
  </si>
  <si>
    <t>В7-64/1</t>
  </si>
  <si>
    <t>С-96</t>
  </si>
  <si>
    <t>Измеритель параметров УЗО</t>
  </si>
  <si>
    <t>ВЕГА 100</t>
  </si>
  <si>
    <t>Аттестация УИД</t>
  </si>
  <si>
    <t>УИД-1</t>
  </si>
  <si>
    <t>Ч3-85</t>
  </si>
  <si>
    <t>Калибратор-вольтметр</t>
  </si>
  <si>
    <t>В1-28</t>
  </si>
  <si>
    <t>Н5-3</t>
  </si>
  <si>
    <t>Осциллограф</t>
  </si>
  <si>
    <t>Селективный вольтметр</t>
  </si>
  <si>
    <t>В6-10</t>
  </si>
  <si>
    <t>Г6-35</t>
  </si>
  <si>
    <t>Ч3-54</t>
  </si>
  <si>
    <t>Синтезатор частоты</t>
  </si>
  <si>
    <t>Ч6-71</t>
  </si>
  <si>
    <t>Измеритель АЧХ</t>
  </si>
  <si>
    <t>Х1-42</t>
  </si>
  <si>
    <t>PS-1000</t>
  </si>
  <si>
    <t>Измерит. комплект</t>
  </si>
  <si>
    <t>ТМZ-95</t>
  </si>
  <si>
    <t>3Т5-КП</t>
  </si>
  <si>
    <t>Электротахеометр</t>
  </si>
  <si>
    <t>SET 630R</t>
  </si>
  <si>
    <t>SET 610</t>
  </si>
  <si>
    <t>Рулетка измерительная</t>
  </si>
  <si>
    <t>КТ3-20м</t>
  </si>
  <si>
    <t>ДМ02-100-2-М</t>
  </si>
  <si>
    <t>М-3/1</t>
  </si>
  <si>
    <t>МВП3-У</t>
  </si>
  <si>
    <t>МП-100</t>
  </si>
  <si>
    <t>МП4-УУ2</t>
  </si>
  <si>
    <t>МТИ</t>
  </si>
  <si>
    <t>WIKA</t>
  </si>
  <si>
    <t>3 разряд Р40108</t>
  </si>
  <si>
    <t>3 разряд Р40104</t>
  </si>
  <si>
    <t>3 разряд Р4834</t>
  </si>
  <si>
    <t>3 разряд Р33</t>
  </si>
  <si>
    <t>Д 5090</t>
  </si>
  <si>
    <t>Амперметр постоянного тока</t>
  </si>
  <si>
    <t xml:space="preserve"> Ц4311</t>
  </si>
  <si>
    <t>Термометр биметалический</t>
  </si>
  <si>
    <t>MZC-200</t>
  </si>
  <si>
    <t xml:space="preserve">Токоизмерительные клещи </t>
  </si>
  <si>
    <t xml:space="preserve">В3-49 </t>
  </si>
  <si>
    <t xml:space="preserve">DISTO </t>
  </si>
  <si>
    <t>ШЦ-I</t>
  </si>
  <si>
    <t>МКЦ (0-25)мм</t>
  </si>
  <si>
    <t xml:space="preserve"> В3-52/1, </t>
  </si>
  <si>
    <t>Измеритель параметров электроцепей</t>
  </si>
  <si>
    <t>Прибор поверки таксофонов</t>
  </si>
  <si>
    <t>СИПД</t>
  </si>
  <si>
    <t>Поверка систем измерения передачи данных</t>
  </si>
  <si>
    <t>Генератор телевизионный</t>
  </si>
  <si>
    <t xml:space="preserve">Калибратор переменного напряжения </t>
  </si>
  <si>
    <t>Милливольтметр цифровой</t>
  </si>
  <si>
    <t>Итого</t>
  </si>
  <si>
    <t>МП4-Уф</t>
  </si>
  <si>
    <t xml:space="preserve">Манометр </t>
  </si>
  <si>
    <t>ДМ 2010-СГ12</t>
  </si>
  <si>
    <t>ДМ 2010-СГУ2</t>
  </si>
  <si>
    <t>bar</t>
  </si>
  <si>
    <t>KFM</t>
  </si>
  <si>
    <t>МП-63</t>
  </si>
  <si>
    <t>МП-160</t>
  </si>
  <si>
    <t>ДМ 05-МП-3У</t>
  </si>
  <si>
    <t>ДМ02-100-1-М</t>
  </si>
  <si>
    <t>ДМ1001У2</t>
  </si>
  <si>
    <t>ДН05100</t>
  </si>
  <si>
    <t>МП3-УУ2</t>
  </si>
  <si>
    <t>МП3-Уф</t>
  </si>
  <si>
    <t>Измеритель сопротивления изоляции</t>
  </si>
  <si>
    <t>MIC 2500</t>
  </si>
  <si>
    <t xml:space="preserve">Измеритель сопротивления заземлений </t>
  </si>
  <si>
    <t>ИС-10</t>
  </si>
  <si>
    <t>Измеритель пораметров УЗО</t>
  </si>
  <si>
    <t>ПЗО 500</t>
  </si>
  <si>
    <t>Мегаомметр</t>
  </si>
  <si>
    <t>1820ER</t>
  </si>
  <si>
    <t>Счетчик газа турбинные,выхревые до 400м. куб/ч</t>
  </si>
  <si>
    <t> СВГ.Т-160</t>
  </si>
  <si>
    <t>Росма (ТМ-5)</t>
  </si>
  <si>
    <t>ДМ02-063-1-М</t>
  </si>
  <si>
    <t>МТ-100</t>
  </si>
  <si>
    <t>Газоанализаторы 3-х канальные</t>
  </si>
  <si>
    <t xml:space="preserve">ОКА-92МТ; АТЕСТ-1 </t>
  </si>
  <si>
    <t>Газоанализатор одноканальные</t>
  </si>
  <si>
    <t>Ока-92м;ГиК;ССГ; СТМ; СОУ;БСМ;Сигнал;СИКЗ;СТХ; СЗБО и т.д</t>
  </si>
  <si>
    <t>APPA А12 ; А6; М266F</t>
  </si>
  <si>
    <t>Ф4103-М1;М416</t>
  </si>
  <si>
    <t>ЭСО202/2; 4100; Ф4102</t>
  </si>
  <si>
    <t>Вид измерений: Измерения давления, ваккумные измерения</t>
  </si>
  <si>
    <t xml:space="preserve">Перечень средств измерений подлежащих поверке  в 2016 году  </t>
  </si>
  <si>
    <t>Вид измерений: Измерения радиотехнических величин</t>
  </si>
  <si>
    <t>Заказчик</t>
  </si>
  <si>
    <t>Исполнитель</t>
  </si>
  <si>
    <t>Генеральный директор</t>
  </si>
  <si>
    <t>__________________________</t>
  </si>
  <si>
    <t>___________ Долгоаршинных М.Г.</t>
  </si>
  <si>
    <t>Место поверки: По месту нахождения Исполнителя.</t>
  </si>
  <si>
    <t>Приложение №1.2</t>
  </si>
  <si>
    <t>к Документации о закупке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</si>
</sst>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0_р_.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rgb="FFC00000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0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</cellStyleXfs>
  <cellXfs count="91">
    <xf numFmtId="0" fontId="0" fillId="0" borderId="0" xfId="0"/>
    <xf numFmtId="0" fontId="1" fillId="0" borderId="0" xfId="1"/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 applyProtection="1">
      <alignment horizontal="center" vertical="center" wrapText="1"/>
    </xf>
    <xf numFmtId="0" fontId="13" fillId="0" borderId="1" xfId="1" applyFont="1" applyFill="1" applyBorder="1" applyAlignment="1">
      <alignment horizontal="center"/>
    </xf>
    <xf numFmtId="164" fontId="8" fillId="0" borderId="1" xfId="1" applyNumberFormat="1" applyFont="1" applyFill="1" applyBorder="1" applyAlignment="1" applyProtection="1">
      <alignment horizontal="right" vertical="center" wrapText="1"/>
    </xf>
    <xf numFmtId="0" fontId="5" fillId="0" borderId="1" xfId="1" applyNumberFormat="1" applyFont="1" applyFill="1" applyBorder="1" applyAlignment="1">
      <alignment horizontal="right" vertical="center" wrapText="1"/>
    </xf>
    <xf numFmtId="0" fontId="10" fillId="0" borderId="1" xfId="1" applyFont="1" applyFill="1" applyBorder="1" applyAlignment="1">
      <alignment horizontal="left"/>
    </xf>
    <xf numFmtId="0" fontId="10" fillId="0" borderId="1" xfId="1" applyFont="1" applyFill="1" applyBorder="1" applyAlignment="1">
      <alignment horizontal="center"/>
    </xf>
    <xf numFmtId="0" fontId="15" fillId="0" borderId="1" xfId="1" applyFont="1" applyFill="1" applyBorder="1" applyAlignment="1">
      <alignment horizontal="center"/>
    </xf>
    <xf numFmtId="0" fontId="13" fillId="0" borderId="0" xfId="1" applyFont="1" applyFill="1" applyAlignment="1"/>
    <xf numFmtId="0" fontId="2" fillId="0" borderId="0" xfId="1" applyFont="1" applyFill="1" applyAlignment="1"/>
    <xf numFmtId="0" fontId="13" fillId="0" borderId="1" xfId="1" applyFont="1" applyFill="1" applyBorder="1" applyAlignment="1"/>
    <xf numFmtId="0" fontId="13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horizontal="center"/>
    </xf>
    <xf numFmtId="0" fontId="10" fillId="0" borderId="0" xfId="1" applyFont="1" applyFill="1" applyAlignment="1"/>
    <xf numFmtId="0" fontId="7" fillId="0" borderId="0" xfId="1" applyFont="1" applyFill="1" applyBorder="1" applyAlignment="1">
      <alignment horizontal="right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/>
    <xf numFmtId="0" fontId="14" fillId="0" borderId="1" xfId="1" applyFont="1" applyFill="1" applyBorder="1" applyAlignment="1">
      <alignment horizontal="center"/>
    </xf>
    <xf numFmtId="0" fontId="10" fillId="0" borderId="1" xfId="1" applyFont="1" applyFill="1" applyBorder="1" applyAlignment="1">
      <alignment wrapText="1"/>
    </xf>
    <xf numFmtId="2" fontId="11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2" fontId="14" fillId="0" borderId="1" xfId="1" applyNumberFormat="1" applyFont="1" applyFill="1" applyBorder="1" applyAlignment="1"/>
    <xf numFmtId="0" fontId="11" fillId="0" borderId="1" xfId="1" applyFont="1" applyFill="1" applyBorder="1" applyAlignment="1">
      <alignment horizontal="left"/>
    </xf>
    <xf numFmtId="0" fontId="10" fillId="0" borderId="1" xfId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center" vertical="top"/>
    </xf>
    <xf numFmtId="0" fontId="11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left"/>
    </xf>
    <xf numFmtId="0" fontId="15" fillId="0" borderId="1" xfId="1" applyFont="1" applyFill="1" applyBorder="1" applyAlignment="1">
      <alignment horizontal="left" vertical="top" wrapText="1"/>
    </xf>
    <xf numFmtId="0" fontId="16" fillId="0" borderId="0" xfId="0" applyFont="1"/>
    <xf numFmtId="0" fontId="17" fillId="0" borderId="1" xfId="1" applyFont="1" applyFill="1" applyBorder="1" applyAlignment="1">
      <alignment horizontal="left" vertical="top" wrapText="1"/>
    </xf>
    <xf numFmtId="0" fontId="17" fillId="0" borderId="1" xfId="1" applyFont="1" applyFill="1" applyBorder="1" applyAlignment="1">
      <alignment horizontal="center"/>
    </xf>
    <xf numFmtId="0" fontId="18" fillId="0" borderId="0" xfId="0" applyFont="1"/>
    <xf numFmtId="0" fontId="17" fillId="0" borderId="1" xfId="1" applyFont="1" applyFill="1" applyBorder="1" applyAlignment="1">
      <alignment horizontal="left" wrapText="1"/>
    </xf>
    <xf numFmtId="0" fontId="19" fillId="0" borderId="0" xfId="0" applyFont="1"/>
    <xf numFmtId="0" fontId="4" fillId="0" borderId="1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/>
    <xf numFmtId="165" fontId="5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left" wrapText="1"/>
    </xf>
    <xf numFmtId="0" fontId="5" fillId="0" borderId="1" xfId="1" applyFont="1" applyFill="1" applyBorder="1" applyAlignment="1">
      <alignment horizontal="center"/>
    </xf>
    <xf numFmtId="0" fontId="11" fillId="0" borderId="1" xfId="1" applyFont="1" applyFill="1" applyBorder="1" applyAlignment="1">
      <alignment horizontal="center" vertical="center"/>
    </xf>
    <xf numFmtId="0" fontId="21" fillId="0" borderId="1" xfId="1" applyFont="1" applyFill="1" applyBorder="1" applyAlignment="1">
      <alignment horizontal="center" vertical="center"/>
    </xf>
    <xf numFmtId="164" fontId="4" fillId="0" borderId="0" xfId="1" applyNumberFormat="1" applyFont="1" applyFill="1" applyBorder="1"/>
    <xf numFmtId="0" fontId="10" fillId="0" borderId="0" xfId="0" applyFont="1"/>
    <xf numFmtId="0" fontId="22" fillId="0" borderId="0" xfId="0" applyFont="1" applyAlignment="1">
      <alignment horizontal="left" vertical="top" wrapText="1" indent="2"/>
    </xf>
    <xf numFmtId="0" fontId="14" fillId="0" borderId="0" xfId="0" applyFont="1"/>
    <xf numFmtId="0" fontId="14" fillId="0" borderId="0" xfId="0" applyFont="1" applyAlignment="1">
      <alignment vertical="top" wrapText="1" indent="2"/>
    </xf>
    <xf numFmtId="0" fontId="0" fillId="0" borderId="0" xfId="0" applyAlignment="1"/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right" vertical="center" wrapText="1"/>
    </xf>
    <xf numFmtId="1" fontId="4" fillId="0" borderId="4" xfId="1" applyNumberFormat="1" applyFont="1" applyFill="1" applyBorder="1" applyAlignment="1">
      <alignment horizontal="center" vertical="center" wrapText="1"/>
    </xf>
    <xf numFmtId="0" fontId="13" fillId="0" borderId="5" xfId="1" applyFont="1" applyFill="1" applyBorder="1" applyAlignment="1"/>
    <xf numFmtId="164" fontId="8" fillId="0" borderId="6" xfId="1" applyNumberFormat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1" fontId="5" fillId="0" borderId="6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/>
    </xf>
    <xf numFmtId="0" fontId="10" fillId="0" borderId="5" xfId="1" applyFont="1" applyFill="1" applyBorder="1" applyAlignment="1">
      <alignment horizontal="left"/>
    </xf>
    <xf numFmtId="2" fontId="4" fillId="0" borderId="6" xfId="1" applyNumberFormat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vertical="center"/>
    </xf>
    <xf numFmtId="0" fontId="13" fillId="0" borderId="6" xfId="1" applyFont="1" applyFill="1" applyBorder="1" applyAlignment="1"/>
    <xf numFmtId="0" fontId="10" fillId="0" borderId="5" xfId="1" applyFont="1" applyFill="1" applyBorder="1" applyAlignment="1">
      <alignment horizontal="left" vertical="top" wrapText="1"/>
    </xf>
    <xf numFmtId="2" fontId="12" fillId="0" borderId="6" xfId="1" applyNumberFormat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left"/>
    </xf>
    <xf numFmtId="0" fontId="11" fillId="0" borderId="5" xfId="1" applyFont="1" applyFill="1" applyBorder="1" applyAlignment="1"/>
    <xf numFmtId="0" fontId="10" fillId="0" borderId="5" xfId="1" applyFont="1" applyFill="1" applyBorder="1" applyAlignment="1">
      <alignment horizontal="left" vertical="top"/>
    </xf>
    <xf numFmtId="0" fontId="10" fillId="0" borderId="5" xfId="1" applyFont="1" applyFill="1" applyBorder="1" applyAlignment="1">
      <alignment horizontal="center" vertical="center"/>
    </xf>
    <xf numFmtId="2" fontId="4" fillId="0" borderId="6" xfId="1" applyNumberFormat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left" vertical="top"/>
    </xf>
    <xf numFmtId="0" fontId="10" fillId="0" borderId="7" xfId="1" applyFont="1" applyFill="1" applyBorder="1" applyAlignment="1">
      <alignment horizontal="left"/>
    </xf>
    <xf numFmtId="0" fontId="11" fillId="0" borderId="8" xfId="1" applyFont="1" applyFill="1" applyBorder="1" applyAlignment="1">
      <alignment horizontal="left" vertical="top" wrapText="1"/>
    </xf>
    <xf numFmtId="0" fontId="10" fillId="0" borderId="8" xfId="1" applyFont="1" applyFill="1" applyBorder="1" applyAlignment="1">
      <alignment horizontal="left"/>
    </xf>
    <xf numFmtId="0" fontId="10" fillId="0" borderId="8" xfId="1" applyFont="1" applyFill="1" applyBorder="1" applyAlignment="1">
      <alignment horizontal="center"/>
    </xf>
    <xf numFmtId="0" fontId="11" fillId="0" borderId="8" xfId="1" applyFont="1" applyFill="1" applyBorder="1" applyAlignment="1">
      <alignment horizontal="center" vertical="center"/>
    </xf>
    <xf numFmtId="2" fontId="10" fillId="0" borderId="8" xfId="1" applyNumberFormat="1" applyFont="1" applyFill="1" applyBorder="1" applyAlignment="1">
      <alignment horizontal="center" vertical="center" wrapText="1"/>
    </xf>
    <xf numFmtId="4" fontId="5" fillId="0" borderId="8" xfId="1" applyNumberFormat="1" applyFont="1" applyFill="1" applyBorder="1" applyAlignment="1">
      <alignment horizontal="center" vertical="center" wrapText="1"/>
    </xf>
    <xf numFmtId="4" fontId="5" fillId="0" borderId="9" xfId="1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justify" vertical="top" wrapText="1"/>
    </xf>
  </cellXfs>
  <cellStyles count="11">
    <cellStyle name="Обычный" xfId="0" builtinId="0"/>
    <cellStyle name="Обычный 11" xfId="2"/>
    <cellStyle name="Обычный 12" xfId="3"/>
    <cellStyle name="Обычный 18" xfId="4"/>
    <cellStyle name="Обычный 2" xfId="5"/>
    <cellStyle name="Обычный 3" xfId="6"/>
    <cellStyle name="Обычный 3 2" xfId="7"/>
    <cellStyle name="Обычный 4" xfId="8"/>
    <cellStyle name="Обычный 5" xfId="9"/>
    <cellStyle name="Обычный 6" xfId="1"/>
    <cellStyle name="Обычный 6 2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8"/>
  <sheetViews>
    <sheetView tabSelected="1" zoomScale="70" zoomScaleNormal="70" workbookViewId="0">
      <selection activeCell="G13" sqref="G13"/>
    </sheetView>
  </sheetViews>
  <sheetFormatPr defaultRowHeight="15"/>
  <cols>
    <col min="1" max="1" width="4.5703125" style="43" customWidth="1"/>
    <col min="2" max="2" width="26.140625" customWidth="1"/>
    <col min="3" max="3" width="27.28515625" customWidth="1"/>
    <col min="4" max="4" width="12" customWidth="1"/>
    <col min="5" max="5" width="8.5703125" customWidth="1"/>
    <col min="6" max="6" width="14.28515625" customWidth="1"/>
    <col min="7" max="7" width="14.42578125" customWidth="1"/>
    <col min="8" max="8" width="13.42578125" customWidth="1"/>
    <col min="13" max="13" width="37.85546875" customWidth="1"/>
  </cols>
  <sheetData>
    <row r="1" spans="1:8">
      <c r="F1" t="s">
        <v>198</v>
      </c>
    </row>
    <row r="2" spans="1:8">
      <c r="F2" s="59" t="s">
        <v>199</v>
      </c>
    </row>
    <row r="5" spans="1:8" ht="15.75">
      <c r="A5" s="18" t="s">
        <v>190</v>
      </c>
      <c r="B5" s="18"/>
      <c r="C5" s="19"/>
      <c r="D5" s="19"/>
      <c r="E5" s="19"/>
      <c r="F5" s="19"/>
      <c r="G5" s="20"/>
      <c r="H5" s="1"/>
    </row>
    <row r="6" spans="1:8" ht="8.25" customHeight="1">
      <c r="A6" s="18"/>
      <c r="B6" s="18"/>
      <c r="C6" s="19"/>
      <c r="D6" s="19"/>
      <c r="E6" s="19"/>
      <c r="F6" s="19"/>
      <c r="G6" s="20"/>
      <c r="H6" s="1"/>
    </row>
    <row r="7" spans="1:8" ht="15.75">
      <c r="A7" s="18" t="s">
        <v>197</v>
      </c>
      <c r="B7" s="18"/>
      <c r="C7" s="19"/>
      <c r="D7" s="19"/>
      <c r="E7" s="19"/>
      <c r="F7" s="19"/>
      <c r="G7" s="20"/>
      <c r="H7" s="1"/>
    </row>
    <row r="8" spans="1:8" ht="4.5" customHeight="1">
      <c r="A8" s="17"/>
      <c r="B8" s="17"/>
      <c r="C8" s="1"/>
      <c r="D8" s="1"/>
      <c r="E8" s="21"/>
      <c r="F8" s="21"/>
      <c r="G8" s="54"/>
      <c r="H8" s="54"/>
    </row>
    <row r="9" spans="1:8" ht="16.5" thickBot="1">
      <c r="A9" s="18" t="s">
        <v>81</v>
      </c>
      <c r="B9" s="1"/>
      <c r="C9" s="1"/>
      <c r="D9" s="1"/>
      <c r="E9" s="1"/>
      <c r="F9" s="15"/>
      <c r="G9" s="14"/>
      <c r="H9" s="1"/>
    </row>
    <row r="10" spans="1:8" ht="96.75" customHeight="1">
      <c r="A10" s="60" t="s">
        <v>0</v>
      </c>
      <c r="B10" s="61" t="s">
        <v>1</v>
      </c>
      <c r="C10" s="61" t="s">
        <v>2</v>
      </c>
      <c r="D10" s="62" t="s">
        <v>3</v>
      </c>
      <c r="E10" s="63" t="s">
        <v>4</v>
      </c>
      <c r="F10" s="61" t="s">
        <v>78</v>
      </c>
      <c r="G10" s="61" t="s">
        <v>5</v>
      </c>
      <c r="H10" s="64" t="s">
        <v>6</v>
      </c>
    </row>
    <row r="11" spans="1:8">
      <c r="A11" s="65"/>
      <c r="B11" s="16"/>
      <c r="C11" s="16"/>
      <c r="D11" s="8"/>
      <c r="E11" s="9"/>
      <c r="F11" s="2"/>
      <c r="G11" s="7"/>
      <c r="H11" s="66"/>
    </row>
    <row r="12" spans="1:8">
      <c r="A12" s="67">
        <v>1</v>
      </c>
      <c r="B12" s="4">
        <v>2</v>
      </c>
      <c r="C12" s="5">
        <v>3</v>
      </c>
      <c r="D12" s="5">
        <v>4</v>
      </c>
      <c r="E12" s="5">
        <v>5</v>
      </c>
      <c r="F12" s="4">
        <v>6</v>
      </c>
      <c r="G12" s="6">
        <v>7</v>
      </c>
      <c r="H12" s="68">
        <v>8</v>
      </c>
    </row>
    <row r="13" spans="1:8">
      <c r="A13" s="69" t="s">
        <v>7</v>
      </c>
      <c r="B13" s="4"/>
      <c r="C13" s="5"/>
      <c r="D13" s="5"/>
      <c r="E13" s="10"/>
      <c r="F13" s="4"/>
      <c r="G13" s="6"/>
      <c r="H13" s="68"/>
    </row>
    <row r="14" spans="1:8" ht="15.75" customHeight="1">
      <c r="A14" s="70">
        <v>1</v>
      </c>
      <c r="B14" s="27" t="s">
        <v>8</v>
      </c>
      <c r="C14" s="11" t="s">
        <v>143</v>
      </c>
      <c r="D14" s="12">
        <v>19</v>
      </c>
      <c r="E14" s="28">
        <v>1</v>
      </c>
      <c r="F14" s="22">
        <v>600</v>
      </c>
      <c r="G14" s="45">
        <v>600</v>
      </c>
      <c r="H14" s="71"/>
    </row>
    <row r="15" spans="1:8" ht="16.5" customHeight="1">
      <c r="A15" s="70">
        <v>2</v>
      </c>
      <c r="B15" s="27" t="s">
        <v>9</v>
      </c>
      <c r="C15" s="11" t="s">
        <v>119</v>
      </c>
      <c r="D15" s="12">
        <v>19</v>
      </c>
      <c r="E15" s="28">
        <v>1</v>
      </c>
      <c r="F15" s="22">
        <v>5900</v>
      </c>
      <c r="G15" s="45">
        <v>5900</v>
      </c>
      <c r="H15" s="71"/>
    </row>
    <row r="16" spans="1:8" ht="15.75" customHeight="1">
      <c r="A16" s="70">
        <v>3</v>
      </c>
      <c r="B16" s="27" t="s">
        <v>123</v>
      </c>
      <c r="C16" s="11" t="s">
        <v>124</v>
      </c>
      <c r="D16" s="12">
        <v>19</v>
      </c>
      <c r="E16" s="8">
        <v>1</v>
      </c>
      <c r="F16" s="22">
        <v>280</v>
      </c>
      <c r="G16" s="45">
        <v>280</v>
      </c>
      <c r="H16" s="71"/>
    </row>
    <row r="17" spans="1:15" ht="15" customHeight="1">
      <c r="A17" s="70">
        <v>4</v>
      </c>
      <c r="B17" s="27" t="s">
        <v>120</v>
      </c>
      <c r="C17" s="27" t="s">
        <v>121</v>
      </c>
      <c r="D17" s="12">
        <v>19</v>
      </c>
      <c r="E17" s="44">
        <v>1</v>
      </c>
      <c r="F17" s="22">
        <v>6350</v>
      </c>
      <c r="G17" s="45">
        <v>6350</v>
      </c>
      <c r="H17" s="71"/>
    </row>
    <row r="18" spans="1:15" ht="16.149999999999999" customHeight="1">
      <c r="A18" s="70">
        <v>5</v>
      </c>
      <c r="B18" s="27" t="s">
        <v>120</v>
      </c>
      <c r="C18" s="11" t="s">
        <v>122</v>
      </c>
      <c r="D18" s="12">
        <v>19</v>
      </c>
      <c r="E18" s="3">
        <v>1</v>
      </c>
      <c r="F18" s="22">
        <v>6350</v>
      </c>
      <c r="G18" s="45">
        <v>6350</v>
      </c>
      <c r="H18" s="71"/>
    </row>
    <row r="19" spans="1:15" ht="17.25" customHeight="1">
      <c r="A19" s="70">
        <v>6</v>
      </c>
      <c r="B19" s="27" t="s">
        <v>11</v>
      </c>
      <c r="C19" s="32" t="s">
        <v>145</v>
      </c>
      <c r="D19" s="12">
        <v>19</v>
      </c>
      <c r="E19" s="3">
        <v>1</v>
      </c>
      <c r="F19" s="22">
        <v>170</v>
      </c>
      <c r="G19" s="45">
        <v>170</v>
      </c>
      <c r="H19" s="71"/>
    </row>
    <row r="20" spans="1:15" ht="15" customHeight="1">
      <c r="A20" s="70">
        <v>7</v>
      </c>
      <c r="B20" s="27" t="s">
        <v>10</v>
      </c>
      <c r="C20" s="32" t="s">
        <v>144</v>
      </c>
      <c r="D20" s="12">
        <v>19</v>
      </c>
      <c r="E20" s="3">
        <v>2</v>
      </c>
      <c r="F20" s="22">
        <v>160</v>
      </c>
      <c r="G20" s="45">
        <v>320</v>
      </c>
      <c r="H20" s="71"/>
    </row>
    <row r="21" spans="1:15" ht="18" customHeight="1">
      <c r="A21" s="70"/>
      <c r="B21" s="39"/>
      <c r="C21" s="42"/>
      <c r="D21" s="40"/>
      <c r="E21" s="51">
        <f>SUM(E14:E20)</f>
        <v>8</v>
      </c>
      <c r="F21" s="26"/>
      <c r="G21" s="47">
        <f>SUM(G14:G20)</f>
        <v>19970</v>
      </c>
      <c r="H21" s="71"/>
    </row>
    <row r="22" spans="1:15">
      <c r="A22" s="72" t="s">
        <v>12</v>
      </c>
      <c r="B22" s="23"/>
      <c r="C22" s="25"/>
      <c r="D22" s="24"/>
      <c r="E22" s="29"/>
      <c r="F22" s="30"/>
      <c r="G22" s="46"/>
      <c r="H22" s="73"/>
      <c r="K22" s="38"/>
      <c r="L22" s="38"/>
      <c r="M22" s="38"/>
      <c r="N22" s="38"/>
      <c r="O22" s="38"/>
    </row>
    <row r="23" spans="1:15" ht="15" customHeight="1">
      <c r="A23" s="74"/>
      <c r="B23" s="27"/>
      <c r="C23" s="32"/>
      <c r="D23" s="12"/>
      <c r="E23" s="28"/>
      <c r="F23" s="22"/>
      <c r="G23" s="45"/>
      <c r="H23" s="71"/>
      <c r="K23" s="38"/>
      <c r="L23" s="38"/>
      <c r="M23" s="38"/>
      <c r="N23" s="38"/>
      <c r="O23" s="38"/>
    </row>
    <row r="24" spans="1:15" ht="17.25" customHeight="1">
      <c r="A24" s="74">
        <v>1</v>
      </c>
      <c r="B24" s="27" t="s">
        <v>13</v>
      </c>
      <c r="C24" s="32" t="s">
        <v>14</v>
      </c>
      <c r="D24" s="12">
        <v>5</v>
      </c>
      <c r="E24" s="28">
        <v>3</v>
      </c>
      <c r="F24" s="22">
        <v>1300</v>
      </c>
      <c r="G24" s="45">
        <v>3900</v>
      </c>
      <c r="H24" s="71"/>
    </row>
    <row r="25" spans="1:15" ht="16.5" customHeight="1">
      <c r="A25" s="74">
        <v>2</v>
      </c>
      <c r="B25" s="27" t="s">
        <v>88</v>
      </c>
      <c r="C25" s="32" t="s">
        <v>89</v>
      </c>
      <c r="D25" s="12"/>
      <c r="E25" s="28">
        <v>1</v>
      </c>
      <c r="F25" s="22">
        <v>560</v>
      </c>
      <c r="G25" s="45">
        <v>560</v>
      </c>
      <c r="H25" s="71"/>
    </row>
    <row r="26" spans="1:15" ht="14.25" customHeight="1">
      <c r="A26" s="74"/>
      <c r="B26" s="27"/>
      <c r="C26" s="32"/>
      <c r="D26" s="13"/>
      <c r="E26" s="53">
        <f>SUM(E24:E25)</f>
        <v>4</v>
      </c>
      <c r="F26" s="26"/>
      <c r="G26" s="47">
        <f>SUM(G24:G25)</f>
        <v>4460</v>
      </c>
      <c r="H26" s="75"/>
    </row>
    <row r="27" spans="1:15">
      <c r="A27" s="76" t="s">
        <v>189</v>
      </c>
      <c r="B27" s="27"/>
      <c r="C27" s="27"/>
      <c r="D27" s="33"/>
      <c r="E27" s="28"/>
      <c r="F27" s="22"/>
      <c r="G27" s="45"/>
      <c r="H27" s="71"/>
    </row>
    <row r="28" spans="1:15" ht="30">
      <c r="A28" s="70">
        <v>1</v>
      </c>
      <c r="B28" s="27" t="s">
        <v>15</v>
      </c>
      <c r="C28" s="11" t="s">
        <v>16</v>
      </c>
      <c r="D28" s="12">
        <v>19</v>
      </c>
      <c r="E28" s="3">
        <v>18</v>
      </c>
      <c r="F28" s="22">
        <v>260</v>
      </c>
      <c r="G28" s="45">
        <v>4680</v>
      </c>
      <c r="H28" s="71"/>
    </row>
    <row r="29" spans="1:15">
      <c r="A29" s="70">
        <v>2</v>
      </c>
      <c r="B29" s="27" t="s">
        <v>17</v>
      </c>
      <c r="C29" s="11" t="s">
        <v>18</v>
      </c>
      <c r="D29" s="12">
        <v>19</v>
      </c>
      <c r="E29" s="49">
        <v>9</v>
      </c>
      <c r="F29" s="22">
        <v>105</v>
      </c>
      <c r="G29" s="45">
        <v>945</v>
      </c>
      <c r="H29" s="71"/>
    </row>
    <row r="30" spans="1:15">
      <c r="A30" s="70">
        <v>3</v>
      </c>
      <c r="B30" s="27" t="s">
        <v>17</v>
      </c>
      <c r="C30" s="11" t="s">
        <v>155</v>
      </c>
      <c r="D30" s="12">
        <v>19</v>
      </c>
      <c r="E30" s="3">
        <v>9</v>
      </c>
      <c r="F30" s="22">
        <v>105</v>
      </c>
      <c r="G30" s="45">
        <v>945</v>
      </c>
      <c r="H30" s="71"/>
    </row>
    <row r="31" spans="1:15">
      <c r="A31" s="70">
        <v>4</v>
      </c>
      <c r="B31" s="27" t="s">
        <v>17</v>
      </c>
      <c r="C31" s="11" t="s">
        <v>129</v>
      </c>
      <c r="D31" s="12">
        <v>19</v>
      </c>
      <c r="E31" s="3">
        <v>11</v>
      </c>
      <c r="F31" s="22">
        <v>105</v>
      </c>
      <c r="G31" s="45">
        <v>1155</v>
      </c>
      <c r="H31" s="71"/>
    </row>
    <row r="32" spans="1:15">
      <c r="A32" s="70">
        <v>5</v>
      </c>
      <c r="B32" s="27" t="s">
        <v>17</v>
      </c>
      <c r="C32" s="11" t="s">
        <v>19</v>
      </c>
      <c r="D32" s="12">
        <v>19</v>
      </c>
      <c r="E32" s="3">
        <v>9</v>
      </c>
      <c r="F32" s="22">
        <v>105</v>
      </c>
      <c r="G32" s="45">
        <v>945</v>
      </c>
      <c r="H32" s="71"/>
    </row>
    <row r="33" spans="1:8">
      <c r="A33" s="70">
        <v>6</v>
      </c>
      <c r="B33" s="27" t="s">
        <v>156</v>
      </c>
      <c r="C33" s="11" t="s">
        <v>157</v>
      </c>
      <c r="D33" s="12">
        <v>19</v>
      </c>
      <c r="E33" s="3">
        <v>2</v>
      </c>
      <c r="F33" s="22">
        <v>260</v>
      </c>
      <c r="G33" s="45">
        <v>520</v>
      </c>
      <c r="H33" s="71"/>
    </row>
    <row r="34" spans="1:8">
      <c r="A34" s="70">
        <v>7</v>
      </c>
      <c r="B34" s="27" t="s">
        <v>17</v>
      </c>
      <c r="C34" s="11" t="s">
        <v>158</v>
      </c>
      <c r="D34" s="12">
        <v>19</v>
      </c>
      <c r="E34" s="3">
        <v>14</v>
      </c>
      <c r="F34" s="22">
        <v>260</v>
      </c>
      <c r="G34" s="45">
        <v>3640</v>
      </c>
      <c r="H34" s="71"/>
    </row>
    <row r="35" spans="1:8">
      <c r="A35" s="70">
        <v>8</v>
      </c>
      <c r="B35" s="27" t="s">
        <v>17</v>
      </c>
      <c r="C35" s="11" t="s">
        <v>20</v>
      </c>
      <c r="D35" s="12">
        <v>19</v>
      </c>
      <c r="E35" s="3">
        <v>7</v>
      </c>
      <c r="F35" s="22">
        <v>105</v>
      </c>
      <c r="G35" s="45">
        <v>735</v>
      </c>
      <c r="H35" s="71"/>
    </row>
    <row r="36" spans="1:8">
      <c r="A36" s="70">
        <v>9</v>
      </c>
      <c r="B36" s="27" t="s">
        <v>17</v>
      </c>
      <c r="C36" s="11" t="s">
        <v>159</v>
      </c>
      <c r="D36" s="12">
        <v>19</v>
      </c>
      <c r="E36" s="3">
        <v>19</v>
      </c>
      <c r="F36" s="22">
        <v>105</v>
      </c>
      <c r="G36" s="45">
        <v>1995</v>
      </c>
      <c r="H36" s="71"/>
    </row>
    <row r="37" spans="1:8">
      <c r="A37" s="70">
        <v>10</v>
      </c>
      <c r="B37" s="27" t="s">
        <v>17</v>
      </c>
      <c r="C37" s="11" t="s">
        <v>131</v>
      </c>
      <c r="D37" s="12">
        <v>19</v>
      </c>
      <c r="E37" s="3">
        <v>2</v>
      </c>
      <c r="F37" s="22">
        <v>105</v>
      </c>
      <c r="G37" s="45">
        <v>210</v>
      </c>
      <c r="H37" s="71"/>
    </row>
    <row r="38" spans="1:8">
      <c r="A38" s="70">
        <v>11</v>
      </c>
      <c r="B38" s="27" t="s">
        <v>17</v>
      </c>
      <c r="C38" s="11" t="s">
        <v>160</v>
      </c>
      <c r="D38" s="12">
        <v>19</v>
      </c>
      <c r="E38" s="3">
        <v>1</v>
      </c>
      <c r="F38" s="22">
        <v>105</v>
      </c>
      <c r="G38" s="45">
        <v>105</v>
      </c>
      <c r="H38" s="71"/>
    </row>
    <row r="39" spans="1:8">
      <c r="A39" s="70">
        <v>12</v>
      </c>
      <c r="B39" s="11" t="s">
        <v>17</v>
      </c>
      <c r="C39" s="11" t="s">
        <v>127</v>
      </c>
      <c r="D39" s="12">
        <v>19</v>
      </c>
      <c r="E39" s="3">
        <v>2</v>
      </c>
      <c r="F39" s="22">
        <v>105</v>
      </c>
      <c r="G39" s="45">
        <v>210</v>
      </c>
      <c r="H39" s="71"/>
    </row>
    <row r="40" spans="1:8">
      <c r="A40" s="70">
        <v>13</v>
      </c>
      <c r="B40" s="11" t="s">
        <v>17</v>
      </c>
      <c r="C40" s="11" t="s">
        <v>21</v>
      </c>
      <c r="D40" s="12">
        <v>19</v>
      </c>
      <c r="E40" s="3">
        <v>15</v>
      </c>
      <c r="F40" s="22">
        <v>105</v>
      </c>
      <c r="G40" s="45">
        <v>1575</v>
      </c>
      <c r="H40" s="71"/>
    </row>
    <row r="41" spans="1:8">
      <c r="A41" s="70">
        <v>14</v>
      </c>
      <c r="B41" s="11" t="s">
        <v>17</v>
      </c>
      <c r="C41" s="11" t="s">
        <v>181</v>
      </c>
      <c r="D41" s="12">
        <v>19</v>
      </c>
      <c r="E41" s="3">
        <v>16</v>
      </c>
      <c r="F41" s="22">
        <v>105</v>
      </c>
      <c r="G41" s="45">
        <v>1680</v>
      </c>
      <c r="H41" s="71"/>
    </row>
    <row r="42" spans="1:8">
      <c r="A42" s="70">
        <v>15</v>
      </c>
      <c r="B42" s="11" t="s">
        <v>17</v>
      </c>
      <c r="C42" s="11" t="s">
        <v>126</v>
      </c>
      <c r="D42" s="12">
        <v>19</v>
      </c>
      <c r="E42" s="3">
        <v>8</v>
      </c>
      <c r="F42" s="22">
        <v>105</v>
      </c>
      <c r="G42" s="45">
        <v>840</v>
      </c>
      <c r="H42" s="71"/>
    </row>
    <row r="43" spans="1:8">
      <c r="A43" s="70">
        <v>16</v>
      </c>
      <c r="B43" s="11" t="s">
        <v>17</v>
      </c>
      <c r="C43" s="11" t="s">
        <v>161</v>
      </c>
      <c r="D43" s="12">
        <v>19</v>
      </c>
      <c r="E43" s="3">
        <v>3</v>
      </c>
      <c r="F43" s="22">
        <v>105</v>
      </c>
      <c r="G43" s="45">
        <v>315</v>
      </c>
      <c r="H43" s="71"/>
    </row>
    <row r="44" spans="1:8">
      <c r="A44" s="70">
        <v>17</v>
      </c>
      <c r="B44" s="32" t="s">
        <v>17</v>
      </c>
      <c r="C44" s="11" t="s">
        <v>128</v>
      </c>
      <c r="D44" s="12">
        <v>19</v>
      </c>
      <c r="E44" s="3">
        <v>17</v>
      </c>
      <c r="F44" s="22">
        <v>105</v>
      </c>
      <c r="G44" s="45">
        <v>1785</v>
      </c>
      <c r="H44" s="71"/>
    </row>
    <row r="45" spans="1:8">
      <c r="A45" s="70">
        <v>18</v>
      </c>
      <c r="B45" s="11" t="s">
        <v>17</v>
      </c>
      <c r="C45" s="11" t="s">
        <v>162</v>
      </c>
      <c r="D45" s="12">
        <v>19</v>
      </c>
      <c r="E45" s="3">
        <v>3</v>
      </c>
      <c r="F45" s="22">
        <v>105</v>
      </c>
      <c r="G45" s="45">
        <v>315</v>
      </c>
      <c r="H45" s="71"/>
    </row>
    <row r="46" spans="1:8">
      <c r="A46" s="70">
        <v>19</v>
      </c>
      <c r="B46" s="32" t="s">
        <v>17</v>
      </c>
      <c r="C46" s="11" t="s">
        <v>163</v>
      </c>
      <c r="D46" s="12">
        <v>19</v>
      </c>
      <c r="E46" s="3">
        <v>9</v>
      </c>
      <c r="F46" s="22">
        <v>105</v>
      </c>
      <c r="G46" s="45">
        <v>945</v>
      </c>
      <c r="H46" s="71"/>
    </row>
    <row r="47" spans="1:8">
      <c r="A47" s="70">
        <v>20</v>
      </c>
      <c r="B47" s="32" t="s">
        <v>17</v>
      </c>
      <c r="C47" s="11" t="s">
        <v>130</v>
      </c>
      <c r="D47" s="12">
        <v>19</v>
      </c>
      <c r="E47" s="3">
        <v>2</v>
      </c>
      <c r="F47" s="22">
        <v>260</v>
      </c>
      <c r="G47" s="45">
        <v>520</v>
      </c>
      <c r="H47" s="71"/>
    </row>
    <row r="48" spans="1:8">
      <c r="A48" s="70">
        <v>21</v>
      </c>
      <c r="B48" s="11" t="s">
        <v>17</v>
      </c>
      <c r="C48" s="11" t="s">
        <v>164</v>
      </c>
      <c r="D48" s="12">
        <v>19</v>
      </c>
      <c r="E48" s="3">
        <v>25</v>
      </c>
      <c r="F48" s="22">
        <v>105</v>
      </c>
      <c r="G48" s="45">
        <v>2625</v>
      </c>
      <c r="H48" s="71"/>
    </row>
    <row r="49" spans="1:8">
      <c r="A49" s="70">
        <v>22</v>
      </c>
      <c r="B49" s="11" t="s">
        <v>17</v>
      </c>
      <c r="C49" s="11" t="s">
        <v>125</v>
      </c>
      <c r="D49" s="12">
        <v>19</v>
      </c>
      <c r="E49" s="3">
        <v>10</v>
      </c>
      <c r="F49" s="22">
        <v>105</v>
      </c>
      <c r="G49" s="45">
        <v>1050</v>
      </c>
      <c r="H49" s="71"/>
    </row>
    <row r="50" spans="1:8">
      <c r="A50" s="70">
        <v>23</v>
      </c>
      <c r="B50" s="11" t="s">
        <v>17</v>
      </c>
      <c r="C50" s="11" t="s">
        <v>22</v>
      </c>
      <c r="D50" s="12">
        <v>19</v>
      </c>
      <c r="E50" s="3">
        <v>27</v>
      </c>
      <c r="F50" s="22">
        <v>105</v>
      </c>
      <c r="G50" s="45">
        <v>2835</v>
      </c>
      <c r="H50" s="71"/>
    </row>
    <row r="51" spans="1:8">
      <c r="A51" s="70">
        <v>24</v>
      </c>
      <c r="B51" s="11" t="s">
        <v>17</v>
      </c>
      <c r="C51" s="11" t="s">
        <v>165</v>
      </c>
      <c r="D51" s="12">
        <v>19</v>
      </c>
      <c r="E51" s="3">
        <v>1</v>
      </c>
      <c r="F51" s="22">
        <v>105</v>
      </c>
      <c r="G51" s="45">
        <v>105</v>
      </c>
      <c r="H51" s="71"/>
    </row>
    <row r="52" spans="1:8">
      <c r="A52" s="70">
        <v>25</v>
      </c>
      <c r="B52" s="11" t="s">
        <v>17</v>
      </c>
      <c r="C52" s="11" t="s">
        <v>23</v>
      </c>
      <c r="D52" s="12">
        <v>19</v>
      </c>
      <c r="E52" s="3">
        <v>9</v>
      </c>
      <c r="F52" s="22">
        <v>105</v>
      </c>
      <c r="G52" s="45">
        <v>945</v>
      </c>
      <c r="H52" s="71"/>
    </row>
    <row r="53" spans="1:8">
      <c r="A53" s="70">
        <v>26</v>
      </c>
      <c r="B53" s="11" t="s">
        <v>17</v>
      </c>
      <c r="C53" s="11" t="s">
        <v>166</v>
      </c>
      <c r="D53" s="12">
        <v>19</v>
      </c>
      <c r="E53" s="3">
        <v>2</v>
      </c>
      <c r="F53" s="22">
        <v>105</v>
      </c>
      <c r="G53" s="45">
        <v>210</v>
      </c>
      <c r="H53" s="71"/>
    </row>
    <row r="54" spans="1:8">
      <c r="A54" s="70">
        <v>27</v>
      </c>
      <c r="B54" s="11" t="s">
        <v>17</v>
      </c>
      <c r="C54" s="11" t="s">
        <v>167</v>
      </c>
      <c r="D54" s="12">
        <v>19</v>
      </c>
      <c r="E54" s="3">
        <v>72</v>
      </c>
      <c r="F54" s="22">
        <v>105</v>
      </c>
      <c r="G54" s="45">
        <v>7560</v>
      </c>
      <c r="H54" s="71"/>
    </row>
    <row r="55" spans="1:8">
      <c r="A55" s="70">
        <v>28</v>
      </c>
      <c r="B55" s="11" t="s">
        <v>17</v>
      </c>
      <c r="C55" s="11" t="s">
        <v>24</v>
      </c>
      <c r="D55" s="12">
        <v>19</v>
      </c>
      <c r="E55" s="3">
        <v>34</v>
      </c>
      <c r="F55" s="22">
        <v>105</v>
      </c>
      <c r="G55" s="45">
        <v>3570</v>
      </c>
      <c r="H55" s="71"/>
    </row>
    <row r="56" spans="1:8">
      <c r="A56" s="70">
        <v>29</v>
      </c>
      <c r="B56" s="11" t="s">
        <v>17</v>
      </c>
      <c r="C56" s="11" t="s">
        <v>168</v>
      </c>
      <c r="D56" s="12">
        <v>19</v>
      </c>
      <c r="E56" s="3">
        <v>16</v>
      </c>
      <c r="F56" s="22">
        <v>105</v>
      </c>
      <c r="G56" s="45">
        <v>1680</v>
      </c>
      <c r="H56" s="71"/>
    </row>
    <row r="57" spans="1:8">
      <c r="A57" s="70">
        <v>30</v>
      </c>
      <c r="B57" s="11" t="s">
        <v>17</v>
      </c>
      <c r="C57" s="11" t="s">
        <v>179</v>
      </c>
      <c r="D57" s="12">
        <v>19</v>
      </c>
      <c r="E57" s="3">
        <v>3</v>
      </c>
      <c r="F57" s="22">
        <v>105</v>
      </c>
      <c r="G57" s="45">
        <v>315</v>
      </c>
      <c r="H57" s="71"/>
    </row>
    <row r="58" spans="1:8">
      <c r="A58" s="70">
        <v>31</v>
      </c>
      <c r="B58" s="11" t="s">
        <v>17</v>
      </c>
      <c r="C58" s="11" t="s">
        <v>180</v>
      </c>
      <c r="D58" s="12">
        <v>19</v>
      </c>
      <c r="E58" s="3">
        <v>2</v>
      </c>
      <c r="F58" s="22">
        <v>105</v>
      </c>
      <c r="G58" s="45">
        <v>210</v>
      </c>
      <c r="H58" s="71"/>
    </row>
    <row r="59" spans="1:8">
      <c r="A59" s="70"/>
      <c r="B59" s="36"/>
      <c r="C59" s="36"/>
      <c r="D59" s="13"/>
      <c r="E59" s="51">
        <f>SUM(E28:E58)</f>
        <v>377</v>
      </c>
      <c r="F59" s="26"/>
      <c r="G59" s="47">
        <f>SUM(G28:G58)</f>
        <v>45165</v>
      </c>
      <c r="H59" s="71"/>
    </row>
    <row r="60" spans="1:8">
      <c r="A60" s="77" t="s">
        <v>25</v>
      </c>
      <c r="B60" s="27"/>
      <c r="C60" s="11"/>
      <c r="D60" s="12"/>
      <c r="E60" s="28"/>
      <c r="F60" s="22"/>
      <c r="G60" s="45"/>
      <c r="H60" s="71"/>
    </row>
    <row r="61" spans="1:8" ht="45.75" customHeight="1">
      <c r="A61" s="78">
        <v>1</v>
      </c>
      <c r="B61" s="27" t="s">
        <v>184</v>
      </c>
      <c r="C61" s="50" t="s">
        <v>185</v>
      </c>
      <c r="D61" s="12">
        <v>5</v>
      </c>
      <c r="E61" s="28">
        <v>106</v>
      </c>
      <c r="F61" s="22">
        <v>1340</v>
      </c>
      <c r="G61" s="45">
        <v>142040</v>
      </c>
      <c r="H61" s="71"/>
    </row>
    <row r="62" spans="1:8" ht="30.75" customHeight="1">
      <c r="A62" s="78">
        <v>2</v>
      </c>
      <c r="B62" s="27" t="s">
        <v>182</v>
      </c>
      <c r="C62" s="32" t="s">
        <v>183</v>
      </c>
      <c r="D62" s="12">
        <v>5</v>
      </c>
      <c r="E62" s="28">
        <v>157</v>
      </c>
      <c r="F62" s="22">
        <v>4020</v>
      </c>
      <c r="G62" s="45">
        <v>631140</v>
      </c>
      <c r="H62" s="71"/>
    </row>
    <row r="63" spans="1:8" ht="45">
      <c r="A63" s="78">
        <v>3</v>
      </c>
      <c r="B63" s="32" t="s">
        <v>177</v>
      </c>
      <c r="C63" s="11" t="s">
        <v>178</v>
      </c>
      <c r="D63" s="12"/>
      <c r="E63" s="28">
        <v>1</v>
      </c>
      <c r="F63" s="22">
        <v>2500</v>
      </c>
      <c r="G63" s="45">
        <v>2500</v>
      </c>
      <c r="H63" s="71"/>
    </row>
    <row r="64" spans="1:8">
      <c r="A64" s="78"/>
      <c r="B64" s="27"/>
      <c r="C64" s="11"/>
      <c r="D64" s="12"/>
      <c r="E64" s="52">
        <f>SUM(E61:E63)</f>
        <v>264</v>
      </c>
      <c r="F64" s="26"/>
      <c r="G64" s="47">
        <f>SUM(G61:G63)</f>
        <v>775680</v>
      </c>
      <c r="H64" s="71"/>
    </row>
    <row r="65" spans="1:8">
      <c r="A65" s="78"/>
      <c r="B65" s="27"/>
      <c r="C65" s="11"/>
      <c r="D65" s="24"/>
      <c r="E65" s="28"/>
      <c r="F65" s="22"/>
      <c r="G65" s="45"/>
      <c r="H65" s="71"/>
    </row>
    <row r="66" spans="1:8">
      <c r="A66" s="77" t="s">
        <v>26</v>
      </c>
      <c r="B66" s="27"/>
      <c r="C66" s="11"/>
      <c r="D66" s="12"/>
      <c r="E66" s="28"/>
      <c r="F66" s="22"/>
      <c r="G66" s="45"/>
      <c r="H66" s="71"/>
    </row>
    <row r="67" spans="1:8">
      <c r="A67" s="79">
        <v>1</v>
      </c>
      <c r="B67" s="11" t="s">
        <v>27</v>
      </c>
      <c r="C67" s="11" t="s">
        <v>28</v>
      </c>
      <c r="D67" s="12">
        <v>19</v>
      </c>
      <c r="E67" s="28">
        <v>11</v>
      </c>
      <c r="F67" s="22">
        <v>235</v>
      </c>
      <c r="G67" s="45">
        <v>2585</v>
      </c>
      <c r="H67" s="71"/>
    </row>
    <row r="68" spans="1:8" ht="30">
      <c r="A68" s="79">
        <v>2</v>
      </c>
      <c r="B68" s="27" t="s">
        <v>139</v>
      </c>
      <c r="C68" s="11"/>
      <c r="D68" s="12">
        <v>19</v>
      </c>
      <c r="E68" s="28">
        <v>2</v>
      </c>
      <c r="F68" s="22">
        <v>400</v>
      </c>
      <c r="G68" s="45">
        <v>800</v>
      </c>
      <c r="H68" s="71"/>
    </row>
    <row r="69" spans="1:8">
      <c r="A69" s="79"/>
      <c r="B69" s="11"/>
      <c r="C69" s="11"/>
      <c r="D69" s="24"/>
      <c r="E69" s="52">
        <f>SUM(E67:E68)</f>
        <v>13</v>
      </c>
      <c r="F69" s="26"/>
      <c r="G69" s="47"/>
      <c r="H69" s="71"/>
    </row>
    <row r="70" spans="1:8">
      <c r="A70" s="77" t="s">
        <v>29</v>
      </c>
      <c r="B70" s="27"/>
      <c r="C70" s="11"/>
      <c r="D70" s="12"/>
      <c r="E70" s="28"/>
      <c r="F70" s="22"/>
      <c r="G70" s="45"/>
      <c r="H70" s="71"/>
    </row>
    <row r="71" spans="1:8">
      <c r="A71" s="70">
        <v>1</v>
      </c>
      <c r="B71" s="27" t="s">
        <v>30</v>
      </c>
      <c r="C71" s="11" t="s">
        <v>31</v>
      </c>
      <c r="D71" s="24">
        <v>7</v>
      </c>
      <c r="E71" s="3">
        <v>4562</v>
      </c>
      <c r="F71" s="22">
        <v>103</v>
      </c>
      <c r="G71" s="45">
        <v>469886</v>
      </c>
      <c r="H71" s="71"/>
    </row>
    <row r="72" spans="1:8" ht="30">
      <c r="A72" s="70">
        <v>2</v>
      </c>
      <c r="B72" s="27" t="s">
        <v>32</v>
      </c>
      <c r="C72" s="11" t="s">
        <v>33</v>
      </c>
      <c r="D72" s="24" t="s">
        <v>34</v>
      </c>
      <c r="E72" s="3">
        <v>1</v>
      </c>
      <c r="F72" s="22">
        <v>11890</v>
      </c>
      <c r="G72" s="45">
        <v>11890</v>
      </c>
      <c r="H72" s="71"/>
    </row>
    <row r="73" spans="1:8">
      <c r="A73" s="70">
        <v>3</v>
      </c>
      <c r="B73" s="27" t="s">
        <v>112</v>
      </c>
      <c r="C73" s="11" t="s">
        <v>113</v>
      </c>
      <c r="D73" s="24" t="s">
        <v>34</v>
      </c>
      <c r="E73" s="3">
        <v>1</v>
      </c>
      <c r="F73" s="22">
        <v>5100</v>
      </c>
      <c r="G73" s="45">
        <v>5100</v>
      </c>
      <c r="H73" s="71"/>
    </row>
    <row r="74" spans="1:8" ht="30">
      <c r="A74" s="70">
        <v>4</v>
      </c>
      <c r="B74" s="27" t="s">
        <v>38</v>
      </c>
      <c r="C74" s="11" t="s">
        <v>103</v>
      </c>
      <c r="D74" s="24" t="s">
        <v>34</v>
      </c>
      <c r="E74" s="3">
        <v>1</v>
      </c>
      <c r="F74" s="22">
        <v>3640</v>
      </c>
      <c r="G74" s="45">
        <v>3640</v>
      </c>
      <c r="H74" s="71"/>
    </row>
    <row r="75" spans="1:8" ht="30">
      <c r="A75" s="70">
        <v>5</v>
      </c>
      <c r="B75" s="27" t="s">
        <v>148</v>
      </c>
      <c r="C75" s="11" t="s">
        <v>35</v>
      </c>
      <c r="D75" s="24" t="s">
        <v>34</v>
      </c>
      <c r="E75" s="3">
        <v>1</v>
      </c>
      <c r="F75" s="22">
        <v>11900</v>
      </c>
      <c r="G75" s="45">
        <v>11900</v>
      </c>
      <c r="H75" s="71"/>
    </row>
    <row r="76" spans="1:8" ht="30">
      <c r="A76" s="70">
        <v>6</v>
      </c>
      <c r="B76" s="27" t="s">
        <v>150</v>
      </c>
      <c r="C76" s="11" t="s">
        <v>149</v>
      </c>
      <c r="D76" s="12">
        <v>7</v>
      </c>
      <c r="E76" s="3">
        <v>4</v>
      </c>
      <c r="F76" s="22">
        <v>19325</v>
      </c>
      <c r="G76" s="45">
        <v>77300</v>
      </c>
      <c r="H76" s="71"/>
    </row>
    <row r="77" spans="1:8" ht="60">
      <c r="A77" s="70">
        <v>7</v>
      </c>
      <c r="B77" s="27" t="s">
        <v>37</v>
      </c>
      <c r="C77" s="11" t="s">
        <v>111</v>
      </c>
      <c r="D77" s="24" t="s">
        <v>34</v>
      </c>
      <c r="E77" s="3">
        <v>1</v>
      </c>
      <c r="F77" s="22">
        <v>4500</v>
      </c>
      <c r="G77" s="45">
        <v>4500</v>
      </c>
      <c r="H77" s="71"/>
    </row>
    <row r="78" spans="1:8" ht="45">
      <c r="A78" s="70">
        <v>8</v>
      </c>
      <c r="B78" s="27" t="s">
        <v>39</v>
      </c>
      <c r="C78" s="11" t="s">
        <v>40</v>
      </c>
      <c r="D78" s="12" t="s">
        <v>34</v>
      </c>
      <c r="E78" s="48">
        <v>1</v>
      </c>
      <c r="F78" s="22">
        <v>3950</v>
      </c>
      <c r="G78" s="45">
        <v>3950</v>
      </c>
      <c r="H78" s="71"/>
    </row>
    <row r="79" spans="1:8">
      <c r="A79" s="70">
        <v>9</v>
      </c>
      <c r="B79" s="27" t="s">
        <v>41</v>
      </c>
      <c r="C79" s="11" t="s">
        <v>42</v>
      </c>
      <c r="D79" s="12" t="s">
        <v>34</v>
      </c>
      <c r="E79" s="28">
        <v>1</v>
      </c>
      <c r="F79" s="22">
        <v>7050</v>
      </c>
      <c r="G79" s="45">
        <v>7050</v>
      </c>
      <c r="H79" s="71"/>
    </row>
    <row r="80" spans="1:8">
      <c r="A80" s="70"/>
      <c r="B80" s="37"/>
      <c r="C80" s="36"/>
      <c r="D80" s="13"/>
      <c r="E80" s="52">
        <f>SUM(E71:E79)</f>
        <v>4573</v>
      </c>
      <c r="F80" s="26"/>
      <c r="G80" s="47">
        <f>SUM(G71:G79)</f>
        <v>595216</v>
      </c>
      <c r="H80" s="71"/>
    </row>
    <row r="81" spans="1:17">
      <c r="A81" s="77" t="s">
        <v>43</v>
      </c>
      <c r="B81" s="27"/>
      <c r="C81" s="11"/>
      <c r="D81" s="12"/>
      <c r="E81" s="28"/>
      <c r="F81" s="22"/>
      <c r="G81" s="45"/>
      <c r="H81" s="71"/>
    </row>
    <row r="82" spans="1:17">
      <c r="A82" s="70">
        <v>1</v>
      </c>
      <c r="B82" s="27" t="s">
        <v>86</v>
      </c>
      <c r="C82" s="11" t="s">
        <v>87</v>
      </c>
      <c r="D82" s="12" t="s">
        <v>34</v>
      </c>
      <c r="E82" s="28">
        <v>1</v>
      </c>
      <c r="F82" s="22">
        <v>3200</v>
      </c>
      <c r="G82" s="45">
        <v>3200</v>
      </c>
      <c r="H82" s="71"/>
      <c r="M82" s="38"/>
      <c r="N82" s="38"/>
      <c r="O82" s="38"/>
      <c r="P82" s="38"/>
    </row>
    <row r="83" spans="1:17">
      <c r="A83" s="70">
        <v>2</v>
      </c>
      <c r="B83" s="27" t="s">
        <v>44</v>
      </c>
      <c r="C83" s="11" t="s">
        <v>85</v>
      </c>
      <c r="D83" s="12" t="s">
        <v>34</v>
      </c>
      <c r="E83" s="28">
        <v>1</v>
      </c>
      <c r="F83" s="22">
        <v>1150</v>
      </c>
      <c r="G83" s="45">
        <v>1150</v>
      </c>
      <c r="H83" s="71"/>
      <c r="L83" s="38"/>
      <c r="M83" s="38"/>
      <c r="N83" s="38"/>
      <c r="O83" s="38"/>
      <c r="P83" s="38"/>
      <c r="Q83" s="38"/>
    </row>
    <row r="84" spans="1:17">
      <c r="A84" s="70">
        <v>3</v>
      </c>
      <c r="B84" s="27" t="s">
        <v>90</v>
      </c>
      <c r="C84" s="11" t="s">
        <v>91</v>
      </c>
      <c r="D84" s="12" t="s">
        <v>34</v>
      </c>
      <c r="E84" s="28">
        <v>1</v>
      </c>
      <c r="F84" s="22">
        <v>2000</v>
      </c>
      <c r="G84" s="45">
        <v>2000</v>
      </c>
      <c r="H84" s="71"/>
      <c r="L84" s="38"/>
      <c r="M84" s="38"/>
      <c r="N84" s="38"/>
      <c r="O84" s="38"/>
      <c r="P84" s="38"/>
      <c r="Q84" s="38"/>
    </row>
    <row r="85" spans="1:17" ht="45">
      <c r="A85" s="70">
        <v>4</v>
      </c>
      <c r="B85" s="27" t="s">
        <v>92</v>
      </c>
      <c r="C85" s="11" t="s">
        <v>93</v>
      </c>
      <c r="D85" s="12">
        <v>7</v>
      </c>
      <c r="E85" s="28">
        <v>1</v>
      </c>
      <c r="F85" s="22">
        <v>3950</v>
      </c>
      <c r="G85" s="45">
        <v>3950</v>
      </c>
      <c r="H85" s="71"/>
      <c r="L85" s="38"/>
      <c r="M85" s="38"/>
      <c r="N85" s="38"/>
      <c r="O85" s="38"/>
      <c r="P85" s="38"/>
      <c r="Q85" s="38"/>
    </row>
    <row r="86" spans="1:17">
      <c r="A86" s="70">
        <v>5</v>
      </c>
      <c r="B86" s="27" t="s">
        <v>94</v>
      </c>
      <c r="C86" s="11" t="s">
        <v>95</v>
      </c>
      <c r="D86" s="12" t="s">
        <v>34</v>
      </c>
      <c r="E86" s="28">
        <v>1</v>
      </c>
      <c r="F86" s="22">
        <v>2550</v>
      </c>
      <c r="G86" s="45">
        <v>2550</v>
      </c>
      <c r="H86" s="71"/>
      <c r="M86" s="38"/>
      <c r="N86" s="38"/>
      <c r="O86" s="38"/>
      <c r="P86" s="38"/>
      <c r="Q86" s="38"/>
    </row>
    <row r="87" spans="1:17">
      <c r="A87" s="70">
        <v>6</v>
      </c>
      <c r="B87" s="27" t="s">
        <v>45</v>
      </c>
      <c r="C87" s="11" t="s">
        <v>136</v>
      </c>
      <c r="D87" s="12" t="s">
        <v>34</v>
      </c>
      <c r="E87" s="28">
        <v>1</v>
      </c>
      <c r="F87" s="22">
        <v>1200</v>
      </c>
      <c r="G87" s="45">
        <v>1200</v>
      </c>
      <c r="H87" s="71"/>
      <c r="L87" s="38"/>
      <c r="M87" s="38"/>
      <c r="N87" s="38"/>
      <c r="O87" s="38"/>
      <c r="P87" s="38"/>
      <c r="Q87" s="38"/>
    </row>
    <row r="88" spans="1:17">
      <c r="A88" s="70">
        <v>7</v>
      </c>
      <c r="B88" s="27" t="s">
        <v>46</v>
      </c>
      <c r="C88" s="11" t="s">
        <v>47</v>
      </c>
      <c r="D88" s="12" t="s">
        <v>34</v>
      </c>
      <c r="E88" s="28">
        <v>1</v>
      </c>
      <c r="F88" s="22">
        <v>2250</v>
      </c>
      <c r="G88" s="45">
        <v>2250</v>
      </c>
      <c r="H88" s="71"/>
      <c r="M88" s="38"/>
      <c r="N88" s="38"/>
      <c r="O88" s="38"/>
    </row>
    <row r="89" spans="1:17">
      <c r="A89" s="70">
        <v>8</v>
      </c>
      <c r="B89" s="27" t="s">
        <v>48</v>
      </c>
      <c r="C89" s="11" t="s">
        <v>49</v>
      </c>
      <c r="D89" s="12" t="s">
        <v>34</v>
      </c>
      <c r="E89" s="28">
        <v>1</v>
      </c>
      <c r="F89" s="22">
        <v>5000</v>
      </c>
      <c r="G89" s="45">
        <v>5000</v>
      </c>
      <c r="H89" s="71"/>
      <c r="L89" s="38"/>
      <c r="M89" s="38"/>
      <c r="N89" s="38"/>
    </row>
    <row r="90" spans="1:17">
      <c r="A90" s="70">
        <v>9</v>
      </c>
      <c r="B90" s="27" t="s">
        <v>48</v>
      </c>
      <c r="C90" s="11" t="s">
        <v>135</v>
      </c>
      <c r="D90" s="12" t="s">
        <v>34</v>
      </c>
      <c r="E90" s="28">
        <v>1</v>
      </c>
      <c r="F90" s="22">
        <v>2500</v>
      </c>
      <c r="G90" s="45">
        <v>2500</v>
      </c>
      <c r="H90" s="71"/>
      <c r="L90" s="38"/>
      <c r="M90" s="38"/>
      <c r="N90" s="38"/>
      <c r="O90" s="38"/>
      <c r="P90" s="38"/>
    </row>
    <row r="91" spans="1:17">
      <c r="A91" s="70">
        <v>10</v>
      </c>
      <c r="B91" s="27" t="s">
        <v>83</v>
      </c>
      <c r="C91" s="11" t="s">
        <v>84</v>
      </c>
      <c r="D91" s="12" t="s">
        <v>34</v>
      </c>
      <c r="E91" s="28">
        <v>1</v>
      </c>
      <c r="F91" s="22">
        <v>7200</v>
      </c>
      <c r="G91" s="45">
        <v>7200</v>
      </c>
      <c r="H91" s="71"/>
      <c r="L91" s="38"/>
      <c r="M91" s="38"/>
      <c r="N91" s="38"/>
      <c r="O91" s="38"/>
      <c r="P91" s="38"/>
    </row>
    <row r="92" spans="1:17">
      <c r="A92" s="70">
        <v>11</v>
      </c>
      <c r="B92" s="27" t="s">
        <v>44</v>
      </c>
      <c r="C92" s="11" t="s">
        <v>98</v>
      </c>
      <c r="D92" s="12">
        <v>7</v>
      </c>
      <c r="E92" s="28">
        <v>1</v>
      </c>
      <c r="F92" s="22">
        <v>3500</v>
      </c>
      <c r="G92" s="45">
        <v>3500</v>
      </c>
      <c r="H92" s="71"/>
      <c r="L92" s="38"/>
      <c r="M92" s="38"/>
      <c r="N92" s="38"/>
      <c r="O92" s="38"/>
      <c r="P92" s="38"/>
    </row>
    <row r="93" spans="1:17" ht="30">
      <c r="A93" s="70">
        <v>12</v>
      </c>
      <c r="B93" s="27" t="s">
        <v>137</v>
      </c>
      <c r="C93" s="11" t="s">
        <v>138</v>
      </c>
      <c r="D93" s="12" t="s">
        <v>34</v>
      </c>
      <c r="E93" s="28">
        <v>1</v>
      </c>
      <c r="F93" s="22">
        <v>3650</v>
      </c>
      <c r="G93" s="45">
        <v>3650</v>
      </c>
      <c r="H93" s="71"/>
      <c r="L93" s="38"/>
      <c r="M93" s="38"/>
      <c r="N93" s="38"/>
      <c r="O93" s="38"/>
      <c r="P93" s="38"/>
    </row>
    <row r="94" spans="1:17">
      <c r="A94" s="70">
        <v>13</v>
      </c>
      <c r="B94" s="27" t="s">
        <v>48</v>
      </c>
      <c r="C94" s="11" t="s">
        <v>134</v>
      </c>
      <c r="D94" s="12" t="s">
        <v>34</v>
      </c>
      <c r="E94" s="28">
        <v>1</v>
      </c>
      <c r="F94" s="22">
        <v>5000</v>
      </c>
      <c r="G94" s="45">
        <v>5000</v>
      </c>
      <c r="H94" s="71"/>
      <c r="L94" s="38"/>
      <c r="M94" s="38"/>
      <c r="N94" s="38"/>
      <c r="O94" s="38"/>
      <c r="P94" s="38"/>
      <c r="Q94" s="38"/>
    </row>
    <row r="95" spans="1:17">
      <c r="A95" s="70">
        <v>14</v>
      </c>
      <c r="B95" s="27" t="s">
        <v>48</v>
      </c>
      <c r="C95" s="11" t="s">
        <v>133</v>
      </c>
      <c r="D95" s="12" t="s">
        <v>34</v>
      </c>
      <c r="E95" s="28">
        <v>1</v>
      </c>
      <c r="F95" s="22">
        <v>5000</v>
      </c>
      <c r="G95" s="45">
        <v>5000</v>
      </c>
      <c r="H95" s="71"/>
      <c r="L95" s="38"/>
      <c r="M95" s="38"/>
      <c r="N95" s="38"/>
      <c r="O95" s="38"/>
      <c r="P95" s="38"/>
      <c r="Q95" s="38"/>
    </row>
    <row r="96" spans="1:17">
      <c r="A96" s="70">
        <v>15</v>
      </c>
      <c r="B96" s="27" t="s">
        <v>48</v>
      </c>
      <c r="C96" s="11" t="s">
        <v>132</v>
      </c>
      <c r="D96" s="12" t="s">
        <v>34</v>
      </c>
      <c r="E96" s="28">
        <v>1</v>
      </c>
      <c r="F96" s="22">
        <v>5000</v>
      </c>
      <c r="G96" s="45">
        <v>5000</v>
      </c>
      <c r="H96" s="71"/>
      <c r="M96" s="38"/>
      <c r="N96" s="38"/>
      <c r="O96" s="38"/>
      <c r="P96" s="38"/>
    </row>
    <row r="97" spans="1:17">
      <c r="A97" s="70">
        <v>16</v>
      </c>
      <c r="B97" s="27" t="s">
        <v>48</v>
      </c>
      <c r="C97" s="11" t="s">
        <v>50</v>
      </c>
      <c r="D97" s="12" t="s">
        <v>34</v>
      </c>
      <c r="E97" s="28">
        <v>1</v>
      </c>
      <c r="F97" s="22">
        <v>5000</v>
      </c>
      <c r="G97" s="45">
        <v>5000</v>
      </c>
      <c r="H97" s="71"/>
      <c r="L97" s="38"/>
      <c r="M97" s="38"/>
      <c r="N97" s="38"/>
      <c r="O97" s="38"/>
      <c r="P97" s="38"/>
      <c r="Q97" s="38"/>
    </row>
    <row r="98" spans="1:17">
      <c r="A98" s="70">
        <v>17</v>
      </c>
      <c r="B98" s="27" t="s">
        <v>48</v>
      </c>
      <c r="C98" s="11" t="s">
        <v>51</v>
      </c>
      <c r="D98" s="12" t="s">
        <v>34</v>
      </c>
      <c r="E98" s="28">
        <v>1</v>
      </c>
      <c r="F98" s="22">
        <v>5000</v>
      </c>
      <c r="G98" s="45">
        <v>5000</v>
      </c>
      <c r="H98" s="71"/>
      <c r="L98" s="38"/>
      <c r="M98" s="38"/>
      <c r="N98" s="38"/>
      <c r="O98" s="38"/>
      <c r="P98" s="38"/>
      <c r="Q98" s="38"/>
    </row>
    <row r="99" spans="1:17">
      <c r="A99" s="70">
        <v>18</v>
      </c>
      <c r="B99" s="27" t="s">
        <v>175</v>
      </c>
      <c r="C99" s="11" t="s">
        <v>188</v>
      </c>
      <c r="D99" s="12">
        <v>19</v>
      </c>
      <c r="E99" s="28">
        <v>50</v>
      </c>
      <c r="F99" s="22">
        <v>1200</v>
      </c>
      <c r="G99" s="45">
        <v>60000</v>
      </c>
      <c r="H99" s="71"/>
      <c r="M99" s="38"/>
      <c r="N99" s="38"/>
      <c r="O99" s="38"/>
      <c r="P99" s="38"/>
    </row>
    <row r="100" spans="1:17" ht="30">
      <c r="A100" s="70">
        <v>19</v>
      </c>
      <c r="B100" s="27" t="s">
        <v>52</v>
      </c>
      <c r="C100" s="11" t="s">
        <v>53</v>
      </c>
      <c r="D100" s="12">
        <v>19</v>
      </c>
      <c r="E100" s="28">
        <v>3</v>
      </c>
      <c r="F100" s="22">
        <v>3623</v>
      </c>
      <c r="G100" s="45">
        <v>10869</v>
      </c>
      <c r="H100" s="71"/>
      <c r="L100" s="38"/>
      <c r="M100" s="38"/>
      <c r="N100" s="38"/>
      <c r="O100" s="38"/>
      <c r="P100" s="38"/>
      <c r="Q100" s="38"/>
    </row>
    <row r="101" spans="1:17" ht="30">
      <c r="A101" s="70">
        <v>20</v>
      </c>
      <c r="B101" s="27" t="s">
        <v>54</v>
      </c>
      <c r="C101" s="11" t="s">
        <v>55</v>
      </c>
      <c r="D101" s="12">
        <v>19</v>
      </c>
      <c r="E101" s="28">
        <v>1</v>
      </c>
      <c r="F101" s="22">
        <v>3620</v>
      </c>
      <c r="G101" s="45">
        <v>3620</v>
      </c>
      <c r="H101" s="71"/>
      <c r="L101" s="38"/>
      <c r="M101" s="43"/>
      <c r="N101" s="43"/>
      <c r="O101" s="38"/>
      <c r="P101" s="38"/>
      <c r="Q101" s="38"/>
    </row>
    <row r="102" spans="1:17">
      <c r="A102" s="70">
        <v>21</v>
      </c>
      <c r="B102" s="27" t="s">
        <v>96</v>
      </c>
      <c r="C102" s="11" t="s">
        <v>97</v>
      </c>
      <c r="D102" s="12" t="s">
        <v>34</v>
      </c>
      <c r="E102" s="28">
        <v>1</v>
      </c>
      <c r="F102" s="22">
        <v>6100</v>
      </c>
      <c r="G102" s="45">
        <v>6100</v>
      </c>
      <c r="H102" s="71"/>
      <c r="M102" s="43"/>
      <c r="N102" s="43"/>
      <c r="O102" s="38"/>
      <c r="P102" s="38"/>
    </row>
    <row r="103" spans="1:17" ht="30">
      <c r="A103" s="70">
        <v>22</v>
      </c>
      <c r="B103" s="27" t="s">
        <v>99</v>
      </c>
      <c r="C103" s="11" t="s">
        <v>100</v>
      </c>
      <c r="D103" s="12">
        <v>19</v>
      </c>
      <c r="E103" s="28">
        <v>2</v>
      </c>
      <c r="F103" s="22">
        <v>1300</v>
      </c>
      <c r="G103" s="45">
        <v>2600</v>
      </c>
      <c r="H103" s="71"/>
      <c r="M103" s="43"/>
      <c r="N103" s="43"/>
      <c r="O103" s="38"/>
      <c r="P103" s="38"/>
    </row>
    <row r="104" spans="1:17" ht="30">
      <c r="A104" s="70">
        <v>23</v>
      </c>
      <c r="B104" s="27" t="s">
        <v>147</v>
      </c>
      <c r="C104" s="11" t="s">
        <v>140</v>
      </c>
      <c r="D104" s="12">
        <v>19</v>
      </c>
      <c r="E104" s="28">
        <v>2</v>
      </c>
      <c r="F104" s="22">
        <v>3620</v>
      </c>
      <c r="G104" s="45">
        <v>7240</v>
      </c>
      <c r="H104" s="80"/>
      <c r="M104" s="43"/>
      <c r="N104" s="43"/>
      <c r="O104" s="38"/>
      <c r="P104" s="38"/>
    </row>
    <row r="105" spans="1:17">
      <c r="A105" s="70">
        <v>24</v>
      </c>
      <c r="B105" s="27" t="s">
        <v>101</v>
      </c>
      <c r="C105" s="11" t="s">
        <v>102</v>
      </c>
      <c r="D105" s="12">
        <v>19</v>
      </c>
      <c r="E105" s="28">
        <v>3</v>
      </c>
      <c r="F105" s="22">
        <v>3950</v>
      </c>
      <c r="G105" s="45">
        <v>11850</v>
      </c>
      <c r="H105" s="71"/>
      <c r="M105" s="43"/>
      <c r="N105" s="43"/>
      <c r="O105" s="43"/>
      <c r="P105" s="38"/>
    </row>
    <row r="106" spans="1:17">
      <c r="A106" s="70">
        <v>25</v>
      </c>
      <c r="B106" s="27" t="s">
        <v>141</v>
      </c>
      <c r="C106" s="11" t="s">
        <v>186</v>
      </c>
      <c r="D106" s="12">
        <v>19</v>
      </c>
      <c r="E106" s="28">
        <v>59</v>
      </c>
      <c r="F106" s="22">
        <v>2100</v>
      </c>
      <c r="G106" s="45">
        <v>123900</v>
      </c>
      <c r="H106" s="71"/>
      <c r="M106" s="43"/>
      <c r="N106" s="41"/>
      <c r="O106" s="41"/>
      <c r="P106" s="41"/>
    </row>
    <row r="107" spans="1:17" ht="30">
      <c r="A107" s="70">
        <v>26</v>
      </c>
      <c r="B107" s="27" t="s">
        <v>173</v>
      </c>
      <c r="C107" s="11" t="s">
        <v>174</v>
      </c>
      <c r="D107" s="12">
        <v>19</v>
      </c>
      <c r="E107" s="28">
        <v>2</v>
      </c>
      <c r="F107" s="22">
        <v>1300</v>
      </c>
      <c r="G107" s="45">
        <v>2600</v>
      </c>
      <c r="H107" s="71"/>
      <c r="L107" s="38"/>
      <c r="M107" s="43"/>
      <c r="N107" s="43"/>
      <c r="O107" s="38"/>
      <c r="P107" s="38"/>
    </row>
    <row r="108" spans="1:17" ht="30">
      <c r="A108" s="70">
        <v>27</v>
      </c>
      <c r="B108" s="27" t="s">
        <v>171</v>
      </c>
      <c r="C108" s="11" t="s">
        <v>172</v>
      </c>
      <c r="D108" s="12">
        <v>19</v>
      </c>
      <c r="E108" s="28">
        <v>4</v>
      </c>
      <c r="F108" s="22">
        <v>2550</v>
      </c>
      <c r="G108" s="45">
        <v>10200</v>
      </c>
      <c r="H108" s="71"/>
      <c r="M108" s="43"/>
      <c r="N108" s="43"/>
      <c r="O108" s="41"/>
      <c r="P108" s="41"/>
    </row>
    <row r="109" spans="1:17" ht="30">
      <c r="A109" s="70">
        <v>28</v>
      </c>
      <c r="B109" s="27" t="s">
        <v>171</v>
      </c>
      <c r="C109" s="11" t="s">
        <v>176</v>
      </c>
      <c r="D109" s="12">
        <v>19</v>
      </c>
      <c r="E109" s="28">
        <v>3</v>
      </c>
      <c r="F109" s="22">
        <v>2100</v>
      </c>
      <c r="G109" s="45">
        <v>6300</v>
      </c>
      <c r="H109" s="71"/>
      <c r="M109" s="41"/>
      <c r="N109" s="41"/>
      <c r="O109" s="41"/>
      <c r="P109" s="41"/>
    </row>
    <row r="110" spans="1:17" ht="30">
      <c r="A110" s="70">
        <v>29</v>
      </c>
      <c r="B110" s="27" t="s">
        <v>171</v>
      </c>
      <c r="C110" s="11" t="s">
        <v>187</v>
      </c>
      <c r="D110" s="12">
        <v>19</v>
      </c>
      <c r="E110" s="28">
        <v>58</v>
      </c>
      <c r="F110" s="22">
        <v>1260</v>
      </c>
      <c r="G110" s="45">
        <v>73080</v>
      </c>
      <c r="H110" s="71"/>
      <c r="M110" s="41"/>
      <c r="N110" s="41"/>
      <c r="O110" s="41"/>
      <c r="P110" s="41"/>
    </row>
    <row r="111" spans="1:17" ht="30">
      <c r="A111" s="70">
        <v>30</v>
      </c>
      <c r="B111" s="27" t="s">
        <v>169</v>
      </c>
      <c r="C111" s="11" t="s">
        <v>170</v>
      </c>
      <c r="D111" s="12">
        <v>19</v>
      </c>
      <c r="E111" s="28">
        <v>2</v>
      </c>
      <c r="F111" s="22">
        <v>2100</v>
      </c>
      <c r="G111" s="45">
        <v>4200</v>
      </c>
      <c r="H111" s="71"/>
      <c r="M111" s="41"/>
      <c r="N111" s="41"/>
      <c r="O111" s="41"/>
      <c r="P111" s="41"/>
    </row>
    <row r="112" spans="1:17">
      <c r="A112" s="70"/>
      <c r="B112" s="27"/>
      <c r="C112" s="11"/>
      <c r="D112" s="12"/>
      <c r="E112" s="52">
        <f>SUM(E82:E111)</f>
        <v>207</v>
      </c>
      <c r="F112" s="26"/>
      <c r="G112" s="47">
        <f>SUM(G82:G111)</f>
        <v>385709</v>
      </c>
      <c r="H112" s="71"/>
      <c r="M112" s="38"/>
      <c r="N112" s="38"/>
      <c r="O112" s="38"/>
      <c r="P112" s="38"/>
    </row>
    <row r="113" spans="1:17">
      <c r="A113" s="81" t="s">
        <v>191</v>
      </c>
      <c r="B113" s="31"/>
      <c r="C113" s="31"/>
      <c r="D113" s="34"/>
      <c r="E113" s="35"/>
      <c r="F113" s="26"/>
      <c r="G113" s="47"/>
      <c r="H113" s="68"/>
      <c r="M113" s="38"/>
      <c r="N113" s="38"/>
      <c r="O113" s="38"/>
      <c r="P113" s="38"/>
    </row>
    <row r="114" spans="1:17" ht="45">
      <c r="A114" s="70">
        <v>1</v>
      </c>
      <c r="B114" s="27" t="s">
        <v>77</v>
      </c>
      <c r="C114" s="11" t="s">
        <v>142</v>
      </c>
      <c r="D114" s="12" t="s">
        <v>34</v>
      </c>
      <c r="E114" s="28">
        <v>1</v>
      </c>
      <c r="F114" s="22">
        <v>4500</v>
      </c>
      <c r="G114" s="45">
        <v>4500</v>
      </c>
      <c r="H114" s="71"/>
      <c r="M114" s="38"/>
      <c r="N114" s="38"/>
      <c r="O114" s="38"/>
      <c r="P114" s="38"/>
    </row>
    <row r="115" spans="1:17">
      <c r="A115" s="70">
        <v>2</v>
      </c>
      <c r="B115" s="27" t="s">
        <v>114</v>
      </c>
      <c r="C115" s="11" t="s">
        <v>115</v>
      </c>
      <c r="D115" s="12">
        <v>19</v>
      </c>
      <c r="E115" s="28">
        <v>1</v>
      </c>
      <c r="F115" s="22">
        <v>7050</v>
      </c>
      <c r="G115" s="45">
        <v>7050</v>
      </c>
      <c r="H115" s="71"/>
      <c r="M115" s="38"/>
      <c r="N115" s="38"/>
      <c r="O115" s="38"/>
      <c r="P115" s="38"/>
    </row>
    <row r="116" spans="1:17">
      <c r="A116" s="70">
        <v>3</v>
      </c>
      <c r="B116" s="27" t="s">
        <v>56</v>
      </c>
      <c r="C116" s="11" t="s">
        <v>57</v>
      </c>
      <c r="D116" s="12" t="s">
        <v>34</v>
      </c>
      <c r="E116" s="28">
        <v>1</v>
      </c>
      <c r="F116" s="22">
        <v>4050</v>
      </c>
      <c r="G116" s="45">
        <v>4050</v>
      </c>
      <c r="H116" s="71"/>
      <c r="M116" s="38"/>
      <c r="N116" s="38"/>
      <c r="O116" s="38"/>
      <c r="P116" s="38"/>
    </row>
    <row r="117" spans="1:17" ht="30">
      <c r="A117" s="70">
        <v>4</v>
      </c>
      <c r="B117" s="27" t="s">
        <v>58</v>
      </c>
      <c r="C117" s="11" t="s">
        <v>36</v>
      </c>
      <c r="D117" s="12" t="s">
        <v>34</v>
      </c>
      <c r="E117" s="28">
        <v>1</v>
      </c>
      <c r="F117" s="22">
        <v>5800</v>
      </c>
      <c r="G117" s="45">
        <v>5800</v>
      </c>
      <c r="H117" s="71"/>
      <c r="M117" s="41"/>
      <c r="N117" s="41"/>
      <c r="O117" s="41"/>
      <c r="P117" s="41"/>
    </row>
    <row r="118" spans="1:17" ht="30">
      <c r="A118" s="70">
        <v>5</v>
      </c>
      <c r="B118" s="27" t="s">
        <v>59</v>
      </c>
      <c r="C118" s="11" t="s">
        <v>60</v>
      </c>
      <c r="D118" s="12" t="s">
        <v>34</v>
      </c>
      <c r="E118" s="28">
        <v>1</v>
      </c>
      <c r="F118" s="22">
        <v>6900</v>
      </c>
      <c r="G118" s="45">
        <v>6900</v>
      </c>
      <c r="H118" s="71"/>
      <c r="M118" s="41"/>
      <c r="N118" s="41"/>
      <c r="O118" s="41"/>
      <c r="P118" s="41"/>
    </row>
    <row r="119" spans="1:17">
      <c r="A119" s="70">
        <v>6</v>
      </c>
      <c r="B119" s="27" t="s">
        <v>117</v>
      </c>
      <c r="C119" s="11" t="s">
        <v>118</v>
      </c>
      <c r="D119" s="12">
        <v>19</v>
      </c>
      <c r="E119" s="28">
        <v>1</v>
      </c>
      <c r="F119" s="22">
        <v>17500</v>
      </c>
      <c r="G119" s="45">
        <v>17500</v>
      </c>
      <c r="H119" s="71"/>
      <c r="M119" s="41"/>
      <c r="N119" s="41"/>
      <c r="O119" s="41"/>
      <c r="P119" s="41"/>
    </row>
    <row r="120" spans="1:17">
      <c r="A120" s="70">
        <v>7</v>
      </c>
      <c r="B120" s="27" t="s">
        <v>151</v>
      </c>
      <c r="C120" s="11" t="s">
        <v>110</v>
      </c>
      <c r="D120" s="12" t="s">
        <v>34</v>
      </c>
      <c r="E120" s="28">
        <v>1</v>
      </c>
      <c r="F120" s="22">
        <v>4500</v>
      </c>
      <c r="G120" s="45">
        <v>4500</v>
      </c>
      <c r="H120" s="71"/>
      <c r="M120" s="38"/>
      <c r="N120" s="38"/>
      <c r="O120" s="38"/>
      <c r="P120" s="38"/>
      <c r="Q120" s="38"/>
    </row>
    <row r="121" spans="1:17">
      <c r="A121" s="70">
        <v>8</v>
      </c>
      <c r="B121" s="27" t="s">
        <v>108</v>
      </c>
      <c r="C121" s="11" t="s">
        <v>109</v>
      </c>
      <c r="D121" s="12" t="s">
        <v>34</v>
      </c>
      <c r="E121" s="28">
        <v>1</v>
      </c>
      <c r="F121" s="22">
        <v>3100</v>
      </c>
      <c r="G121" s="45">
        <v>3100</v>
      </c>
      <c r="H121" s="71"/>
    </row>
    <row r="122" spans="1:17" ht="30">
      <c r="A122" s="70">
        <v>9</v>
      </c>
      <c r="B122" s="27" t="s">
        <v>152</v>
      </c>
      <c r="C122" s="11" t="s">
        <v>106</v>
      </c>
      <c r="D122" s="12" t="s">
        <v>34</v>
      </c>
      <c r="E122" s="28">
        <v>1</v>
      </c>
      <c r="F122" s="22">
        <v>9450</v>
      </c>
      <c r="G122" s="45">
        <v>9450</v>
      </c>
      <c r="H122" s="71"/>
      <c r="M122" s="41"/>
      <c r="N122" s="41"/>
      <c r="O122" s="41"/>
      <c r="P122" s="41"/>
      <c r="Q122" s="41"/>
    </row>
    <row r="123" spans="1:17">
      <c r="A123" s="70">
        <v>10</v>
      </c>
      <c r="B123" s="27" t="s">
        <v>107</v>
      </c>
      <c r="C123" s="11" t="s">
        <v>116</v>
      </c>
      <c r="D123" s="12" t="s">
        <v>34</v>
      </c>
      <c r="E123" s="28">
        <v>1</v>
      </c>
      <c r="F123" s="22">
        <v>6000</v>
      </c>
      <c r="G123" s="45">
        <v>6000</v>
      </c>
      <c r="H123" s="71"/>
      <c r="M123" s="38"/>
      <c r="N123" s="38"/>
      <c r="O123" s="38"/>
      <c r="P123" s="38"/>
      <c r="Q123" s="38"/>
    </row>
    <row r="124" spans="1:17">
      <c r="A124" s="70">
        <v>11</v>
      </c>
      <c r="B124" s="27" t="s">
        <v>61</v>
      </c>
      <c r="C124" s="11" t="s">
        <v>62</v>
      </c>
      <c r="D124" s="12" t="s">
        <v>34</v>
      </c>
      <c r="E124" s="28">
        <v>1</v>
      </c>
      <c r="F124" s="22">
        <v>4050</v>
      </c>
      <c r="G124" s="45">
        <v>4050</v>
      </c>
      <c r="H124" s="71"/>
      <c r="M124" s="38"/>
      <c r="N124" s="38"/>
      <c r="O124" s="38"/>
      <c r="P124" s="38"/>
    </row>
    <row r="125" spans="1:17">
      <c r="A125" s="70">
        <v>12</v>
      </c>
      <c r="B125" s="27" t="s">
        <v>63</v>
      </c>
      <c r="C125" s="11" t="s">
        <v>64</v>
      </c>
      <c r="D125" s="12" t="s">
        <v>34</v>
      </c>
      <c r="E125" s="28">
        <v>1</v>
      </c>
      <c r="F125" s="22">
        <v>4050</v>
      </c>
      <c r="G125" s="45">
        <v>4050</v>
      </c>
      <c r="H125" s="71"/>
      <c r="M125" s="38"/>
      <c r="N125" s="38"/>
      <c r="O125" s="38"/>
      <c r="P125" s="38"/>
    </row>
    <row r="126" spans="1:17" ht="30">
      <c r="A126" s="70">
        <v>13</v>
      </c>
      <c r="B126" s="27" t="s">
        <v>65</v>
      </c>
      <c r="C126" s="11" t="s">
        <v>66</v>
      </c>
      <c r="D126" s="12" t="s">
        <v>34</v>
      </c>
      <c r="E126" s="28">
        <v>1</v>
      </c>
      <c r="F126" s="22">
        <v>5500</v>
      </c>
      <c r="G126" s="45">
        <v>5500</v>
      </c>
      <c r="H126" s="71"/>
      <c r="M126" s="38"/>
      <c r="N126" s="38"/>
      <c r="O126" s="38"/>
      <c r="P126" s="38"/>
    </row>
    <row r="127" spans="1:17">
      <c r="A127" s="70">
        <v>14</v>
      </c>
      <c r="B127" s="27" t="s">
        <v>67</v>
      </c>
      <c r="C127" s="11" t="s">
        <v>68</v>
      </c>
      <c r="D127" s="12" t="s">
        <v>34</v>
      </c>
      <c r="E127" s="28">
        <v>1</v>
      </c>
      <c r="F127" s="22">
        <v>1800</v>
      </c>
      <c r="G127" s="45">
        <v>1800</v>
      </c>
      <c r="H127" s="71"/>
      <c r="M127" s="38"/>
      <c r="N127" s="38"/>
      <c r="O127" s="38"/>
      <c r="P127" s="38"/>
    </row>
    <row r="128" spans="1:17">
      <c r="A128" s="70">
        <v>15</v>
      </c>
      <c r="B128" s="27" t="s">
        <v>67</v>
      </c>
      <c r="C128" s="11" t="s">
        <v>82</v>
      </c>
      <c r="D128" s="12" t="s">
        <v>34</v>
      </c>
      <c r="E128" s="28">
        <v>1</v>
      </c>
      <c r="F128" s="22">
        <v>1800</v>
      </c>
      <c r="G128" s="45">
        <v>1800</v>
      </c>
      <c r="H128" s="71"/>
      <c r="M128" s="38"/>
      <c r="N128" s="38"/>
      <c r="O128" s="38"/>
      <c r="P128" s="38"/>
    </row>
    <row r="129" spans="1:16" ht="30">
      <c r="A129" s="70">
        <v>16</v>
      </c>
      <c r="B129" s="27" t="s">
        <v>69</v>
      </c>
      <c r="C129" s="11" t="s">
        <v>70</v>
      </c>
      <c r="D129" s="12" t="s">
        <v>34</v>
      </c>
      <c r="E129" s="28">
        <v>1</v>
      </c>
      <c r="F129" s="22">
        <v>4200</v>
      </c>
      <c r="G129" s="45">
        <v>4200</v>
      </c>
      <c r="H129" s="71"/>
      <c r="M129" s="38"/>
      <c r="N129" s="38"/>
      <c r="O129" s="38"/>
      <c r="P129" s="38"/>
    </row>
    <row r="130" spans="1:16" ht="30">
      <c r="A130" s="70">
        <v>17</v>
      </c>
      <c r="B130" s="27" t="s">
        <v>71</v>
      </c>
      <c r="C130" s="11" t="s">
        <v>72</v>
      </c>
      <c r="D130" s="12" t="s">
        <v>34</v>
      </c>
      <c r="E130" s="28">
        <v>1</v>
      </c>
      <c r="F130" s="22">
        <v>8800</v>
      </c>
      <c r="G130" s="45">
        <v>8800</v>
      </c>
      <c r="H130" s="71"/>
      <c r="M130" s="38"/>
      <c r="N130" s="38"/>
      <c r="O130" s="38"/>
      <c r="P130" s="38"/>
    </row>
    <row r="131" spans="1:16" ht="30">
      <c r="A131" s="70">
        <v>18</v>
      </c>
      <c r="B131" s="27" t="s">
        <v>73</v>
      </c>
      <c r="C131" s="11" t="s">
        <v>74</v>
      </c>
      <c r="D131" s="12" t="s">
        <v>34</v>
      </c>
      <c r="E131" s="28">
        <v>1</v>
      </c>
      <c r="F131" s="22">
        <v>2500</v>
      </c>
      <c r="G131" s="45">
        <v>2500</v>
      </c>
      <c r="H131" s="71"/>
      <c r="M131" s="38"/>
      <c r="N131" s="38"/>
      <c r="O131" s="38"/>
      <c r="P131" s="38"/>
    </row>
    <row r="132" spans="1:16" ht="30">
      <c r="A132" s="70">
        <v>19</v>
      </c>
      <c r="B132" s="27" t="s">
        <v>75</v>
      </c>
      <c r="C132" s="11" t="s">
        <v>76</v>
      </c>
      <c r="D132" s="12">
        <v>19</v>
      </c>
      <c r="E132" s="28">
        <v>3</v>
      </c>
      <c r="F132" s="22">
        <v>5900</v>
      </c>
      <c r="G132" s="45">
        <v>17700</v>
      </c>
      <c r="H132" s="71"/>
      <c r="M132" s="38"/>
      <c r="N132" s="38"/>
      <c r="O132" s="38"/>
      <c r="P132" s="38"/>
    </row>
    <row r="133" spans="1:16">
      <c r="A133" s="70">
        <v>20</v>
      </c>
      <c r="B133" s="27" t="s">
        <v>79</v>
      </c>
      <c r="C133" s="11" t="s">
        <v>80</v>
      </c>
      <c r="D133" s="12">
        <v>19</v>
      </c>
      <c r="E133" s="28">
        <v>1</v>
      </c>
      <c r="F133" s="22">
        <v>5900</v>
      </c>
      <c r="G133" s="45">
        <v>5900</v>
      </c>
      <c r="H133" s="71"/>
      <c r="M133" s="38"/>
      <c r="N133" s="38"/>
      <c r="O133" s="38"/>
      <c r="P133" s="38"/>
    </row>
    <row r="134" spans="1:16">
      <c r="A134" s="70">
        <v>21</v>
      </c>
      <c r="B134" s="27" t="s">
        <v>104</v>
      </c>
      <c r="C134" s="11" t="s">
        <v>105</v>
      </c>
      <c r="D134" s="12" t="s">
        <v>34</v>
      </c>
      <c r="E134" s="28">
        <v>1</v>
      </c>
      <c r="F134" s="22">
        <v>15000</v>
      </c>
      <c r="G134" s="45">
        <v>15000</v>
      </c>
      <c r="H134" s="71"/>
    </row>
    <row r="135" spans="1:16">
      <c r="A135" s="70">
        <v>22</v>
      </c>
      <c r="B135" s="27" t="s">
        <v>153</v>
      </c>
      <c r="C135" s="11" t="s">
        <v>146</v>
      </c>
      <c r="D135" s="12" t="s">
        <v>34</v>
      </c>
      <c r="E135" s="28">
        <v>1</v>
      </c>
      <c r="F135" s="22">
        <v>1650</v>
      </c>
      <c r="G135" s="45">
        <v>1650</v>
      </c>
      <c r="H135" s="71"/>
    </row>
    <row r="136" spans="1:16">
      <c r="A136" s="70"/>
      <c r="B136" s="27"/>
      <c r="C136" s="11"/>
      <c r="D136" s="12"/>
      <c r="E136" s="52">
        <f>SUM(E114:E135)</f>
        <v>24</v>
      </c>
      <c r="F136" s="26"/>
      <c r="G136" s="47">
        <f>SUM(G114:G135)</f>
        <v>141800</v>
      </c>
      <c r="H136" s="71"/>
    </row>
    <row r="137" spans="1:16">
      <c r="A137" s="70"/>
      <c r="B137" s="27"/>
      <c r="C137" s="11"/>
      <c r="D137" s="12"/>
      <c r="E137" s="28"/>
      <c r="F137" s="22"/>
      <c r="G137" s="45"/>
      <c r="H137" s="71"/>
    </row>
    <row r="138" spans="1:16">
      <c r="A138" s="70"/>
      <c r="B138" s="27"/>
      <c r="C138" s="11"/>
      <c r="D138" s="12"/>
      <c r="E138" s="28"/>
      <c r="F138" s="22"/>
      <c r="G138" s="45"/>
      <c r="H138" s="71"/>
    </row>
    <row r="139" spans="1:16">
      <c r="A139" s="70"/>
      <c r="B139" s="27"/>
      <c r="C139" s="11"/>
      <c r="D139" s="12"/>
      <c r="E139" s="28"/>
      <c r="F139" s="22"/>
      <c r="G139" s="45"/>
      <c r="H139" s="71"/>
    </row>
    <row r="140" spans="1:16">
      <c r="A140" s="70"/>
      <c r="B140" s="27"/>
      <c r="C140" s="11"/>
      <c r="D140" s="12"/>
      <c r="E140" s="28"/>
      <c r="F140" s="22"/>
      <c r="G140" s="45"/>
      <c r="H140" s="71"/>
    </row>
    <row r="141" spans="1:16" ht="15.75" thickBot="1">
      <c r="A141" s="82"/>
      <c r="B141" s="83" t="s">
        <v>154</v>
      </c>
      <c r="C141" s="84"/>
      <c r="D141" s="85"/>
      <c r="E141" s="86">
        <f>SUM(E21+E26+E59+E64+E69+E80+E112+E136)</f>
        <v>5470</v>
      </c>
      <c r="F141" s="87"/>
      <c r="G141" s="88">
        <f>SUM(G21+G26+G59+G64+G80+G112+G136)</f>
        <v>1968000</v>
      </c>
      <c r="H141" s="89">
        <v>2322240</v>
      </c>
    </row>
    <row r="144" spans="1:16" s="57" customFormat="1" ht="15.75">
      <c r="A144" s="55"/>
      <c r="B144" s="56" t="s">
        <v>192</v>
      </c>
      <c r="C144" s="90"/>
      <c r="H144" s="57" t="s">
        <v>193</v>
      </c>
    </row>
    <row r="145" spans="1:7" s="57" customFormat="1" ht="31.5">
      <c r="A145" s="55"/>
      <c r="B145" s="56" t="s">
        <v>194</v>
      </c>
      <c r="C145" s="90"/>
    </row>
    <row r="146" spans="1:7" s="57" customFormat="1">
      <c r="A146" s="55"/>
      <c r="B146" s="58"/>
      <c r="C146" s="90"/>
    </row>
    <row r="147" spans="1:7" s="57" customFormat="1">
      <c r="A147" s="55"/>
      <c r="B147" s="57" t="s">
        <v>196</v>
      </c>
      <c r="C147"/>
      <c r="G147" s="57" t="s">
        <v>195</v>
      </c>
    </row>
    <row r="148" spans="1:7" s="57" customFormat="1">
      <c r="A148" s="55"/>
      <c r="B148"/>
      <c r="C148"/>
    </row>
  </sheetData>
  <mergeCells count="1">
    <mergeCell ref="C144:C146"/>
  </mergeCells>
  <pageMargins left="0.70866141732283472" right="0.31496062992125984" top="0.35433070866141736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2016-02-08T10:20:32Z</dcterms:modified>
</cp:coreProperties>
</file>