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540" yWindow="450" windowWidth="15480" windowHeight="9390"/>
  </bookViews>
  <sheets>
    <sheet name="Локальная смета" sheetId="1" r:id="rId1"/>
  </sheets>
  <definedNames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24519"/>
</workbook>
</file>

<file path=xl/calcChain.xml><?xml version="1.0" encoding="utf-8"?>
<calcChain xmlns="http://schemas.openxmlformats.org/spreadsheetml/2006/main">
  <c r="I16" i="1"/>
  <c r="I18"/>
  <c r="I19"/>
  <c r="I20"/>
  <c r="I21"/>
  <c r="I22"/>
  <c r="I24"/>
  <c r="I25"/>
  <c r="I27"/>
  <c r="I28"/>
  <c r="I29"/>
  <c r="I30"/>
  <c r="I31"/>
  <c r="I32"/>
  <c r="I34"/>
  <c r="I36"/>
  <c r="I37"/>
  <c r="I39"/>
  <c r="I40"/>
  <c r="I41"/>
  <c r="I42"/>
  <c r="I43"/>
  <c r="I44"/>
  <c r="I45"/>
  <c r="I46"/>
  <c r="I47"/>
  <c r="I48"/>
  <c r="I57"/>
  <c r="I58"/>
  <c r="I59"/>
  <c r="I61"/>
  <c r="I63"/>
  <c r="I64"/>
  <c r="I65"/>
  <c r="I66"/>
  <c r="I67"/>
  <c r="I69"/>
  <c r="I70"/>
  <c r="I72"/>
  <c r="I74"/>
  <c r="I75"/>
  <c r="I76"/>
  <c r="I77"/>
  <c r="I78"/>
  <c r="I79"/>
  <c r="I13"/>
  <c r="H79" l="1"/>
  <c r="H78"/>
  <c r="H77"/>
  <c r="H76"/>
  <c r="H75"/>
  <c r="H74"/>
  <c r="H72"/>
  <c r="H70"/>
  <c r="H69"/>
  <c r="H67"/>
  <c r="H66"/>
  <c r="H65"/>
  <c r="H64"/>
  <c r="H63"/>
  <c r="H61"/>
  <c r="H59"/>
  <c r="H58"/>
  <c r="H57"/>
  <c r="H48"/>
  <c r="H47"/>
  <c r="H46"/>
  <c r="H45"/>
  <c r="H44"/>
  <c r="H43"/>
  <c r="H42"/>
  <c r="H41"/>
  <c r="H40"/>
  <c r="H39"/>
  <c r="H37"/>
  <c r="H36"/>
  <c r="H34"/>
  <c r="H32"/>
  <c r="H31"/>
  <c r="H30"/>
  <c r="H29"/>
  <c r="H28"/>
  <c r="H27"/>
  <c r="H25"/>
  <c r="H24"/>
  <c r="H22"/>
  <c r="H21"/>
  <c r="H20"/>
  <c r="H19"/>
  <c r="H18"/>
  <c r="H16"/>
  <c r="H13"/>
</calcChain>
</file>

<file path=xl/sharedStrings.xml><?xml version="1.0" encoding="utf-8"?>
<sst xmlns="http://schemas.openxmlformats.org/spreadsheetml/2006/main" count="240" uniqueCount="193">
  <si>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</si>
  <si>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</si>
  <si>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</si>
  <si>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</si>
  <si>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</si>
  <si>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</si>
  <si>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</si>
  <si>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</si>
  <si>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r>
      <t>Устройство трубопроводов из хризотилцементных труб с соединением: полиэтиленовыми муфтами до 2 отверстий</t>
    </r>
    <r>
      <rPr>
        <i/>
        <sz val="7"/>
        <rFont val="Arial"/>
        <family val="2"/>
        <charset val="204"/>
      </rPr>
      <t xml:space="preserve">
1 684,18 = 18 959,90 - 990 x 16,22 - 32 x 38,06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</si>
  <si>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</si>
  <si>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</si>
  <si>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</si>
  <si>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</si>
  <si>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</si>
  <si>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</si>
  <si>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</si>
  <si>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</si>
  <si>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</si>
  <si>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ТЕР34-02-005-08</t>
  </si>
  <si>
    <t>1 колодец</t>
  </si>
  <si>
    <r>
      <t>Устройство колодцев железобетонных сборных типовых, собранных на трассе, устанавливаемых: на проезжей части ККС-2</t>
    </r>
    <r>
      <rPr>
        <i/>
        <sz val="7"/>
        <rFont val="Arial"/>
        <family val="2"/>
        <charset val="204"/>
      </rPr>
      <t xml:space="preserve">
207,14 = 1 415,64 - 1 x 1 208,50</t>
    </r>
  </si>
  <si>
    <t>1. 110-0104</t>
  </si>
  <si>
    <t>Люк для кабельных колодцев в телефонной канализации: тяжелого типа Т</t>
  </si>
  <si>
    <t>шт.</t>
  </si>
  <si>
    <t>1
1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</si>
  <si>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</si>
  <si>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</si>
  <si>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</si>
  <si>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</si>
  <si>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</si>
  <si>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</si>
  <si>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</si>
  <si>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</si>
  <si>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</si>
  <si>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</si>
  <si>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</si>
  <si>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</si>
  <si>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</si>
  <si>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</si>
  <si>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</si>
  <si>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</si>
  <si>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</si>
  <si>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</si>
  <si>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</si>
  <si>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</si>
  <si>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</si>
  <si>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ТЕР27-03-008-04</t>
  </si>
  <si>
    <t>Разборка покрытий и оснований: асфальтобетонных</t>
  </si>
  <si>
    <t>100 м3 конструкций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</si>
  <si>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</si>
  <si>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</si>
  <si>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</si>
  <si>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</si>
  <si>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</si>
  <si>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</si>
  <si>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</si>
  <si>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</si>
  <si>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</si>
  <si>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</si>
  <si>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</si>
  <si>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</si>
  <si>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</si>
  <si>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</si>
  <si>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</si>
  <si>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</si>
  <si>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</si>
  <si>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</si>
  <si>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</si>
  <si>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</si>
  <si>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ТЕРм10-06-029-20</t>
  </si>
  <si>
    <r>
      <t>Муфта прямая на кабеле с пластиковой или винилитовой оболочкой в колодцах, емкость: до 50х2</t>
    </r>
    <r>
      <rPr>
        <i/>
        <sz val="7"/>
        <rFont val="Arial"/>
        <family val="2"/>
        <charset val="204"/>
      </rPr>
      <t xml:space="preserve">
230,00 = 246,15 - 1 x 16,15</t>
    </r>
  </si>
  <si>
    <t>1. 502-0697</t>
  </si>
  <si>
    <t>Муфта полиэтиленовая: МПС-20/27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</si>
  <si>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</si>
  <si>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</si>
  <si>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</si>
  <si>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</si>
  <si>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</si>
  <si>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</si>
  <si>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</si>
  <si>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</si>
  <si>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</si>
  <si>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</si>
  <si>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</si>
  <si>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</si>
  <si>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</si>
  <si>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</si>
  <si>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</si>
  <si>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</si>
  <si>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</si>
  <si>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</si>
  <si>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</si>
  <si>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</si>
  <si>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</si>
  <si>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</si>
  <si>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</si>
  <si>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</si>
  <si>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</si>
  <si>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</si>
  <si>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</si>
  <si>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</si>
  <si>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</si>
  <si>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</si>
  <si>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</si>
  <si>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</si>
  <si>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</si>
  <si>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</si>
  <si>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</si>
  <si>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</si>
  <si>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</si>
  <si>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</si>
  <si>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</si>
  <si>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</si>
  <si>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</si>
  <si>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</si>
  <si>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</si>
  <si>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</si>
  <si>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</si>
  <si>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</si>
  <si>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</si>
  <si>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</si>
  <si>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</si>
  <si>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</si>
  <si>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</si>
  <si>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ТЕРм10-06-037-07</t>
  </si>
  <si>
    <t>Шкаф для трубных проводок: настенный, размер до 800х1800 мм</t>
  </si>
  <si>
    <t>ТЕРм10-06-048-07</t>
  </si>
  <si>
    <t>ТЕРм10-06-051-01</t>
  </si>
  <si>
    <t>1. 502-0650</t>
  </si>
  <si>
    <t>Муфта оптическая: МОГ-М-01-IV</t>
  </si>
  <si>
    <t>компл.</t>
  </si>
  <si>
    <t>ТЕРм10-06-051-02</t>
  </si>
  <si>
    <t>ТЕРм10-06-053-01</t>
  </si>
  <si>
    <t>1 кабель (строительная длина)</t>
  </si>
  <si>
    <t>ТЕРм10-06-054-01</t>
  </si>
  <si>
    <t>Измерение на смонтированном участке волоконно-оптического кабеля ГТС в одном направлении с числом волокон: 4</t>
  </si>
  <si>
    <t>1 участок</t>
  </si>
  <si>
    <t>ТЕРм10-06-054-02</t>
  </si>
  <si>
    <t>Измерение на смонтированном участке волоконно-оптического кабеля ГТС в одном направлении с числом волокон: 8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</si>
  <si>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</si>
  <si>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</si>
  <si>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</si>
  <si>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</si>
  <si>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</si>
  <si>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</si>
  <si>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</si>
  <si>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</si>
  <si>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</si>
  <si>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ТЕРм10-01-054-02</t>
  </si>
  <si>
    <t>Прокладка кабеля по воздушным металлическим желобам на одном объекте: от 10 до 50 км без вязки пакетами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</si>
  <si>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</si>
  <si>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</si>
  <si>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</si>
  <si>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</si>
  <si>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</si>
  <si>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</si>
  <si>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</si>
  <si>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ТЕРм08-02-409-01</t>
  </si>
  <si>
    <t>ТЕРм08-02-409-02</t>
  </si>
  <si>
    <t>ТЕРм08-02-413-01</t>
  </si>
  <si>
    <t>100 м трубок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</si>
  <si>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</si>
  <si>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</si>
  <si>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</si>
  <si>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</si>
  <si>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</si>
  <si>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</si>
  <si>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</si>
  <si>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</si>
  <si>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</si>
  <si>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</si>
  <si>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</si>
  <si>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Прокладка волоконно-оптических кабелей в канализации: в трубопроводе по занятому каналу (через 2 колодца)</t>
  </si>
  <si>
    <r>
      <t>Муфты прямые с учетом измерений рефлектометром в процессе монтажа на кабеле ГТС в колодце с числом волокон: 4 (К=0,1)</t>
    </r>
    <r>
      <rPr>
        <i/>
        <sz val="7"/>
        <rFont val="Arial"/>
        <family val="2"/>
        <charset val="204"/>
      </rPr>
      <t xml:space="preserve">
14 126,29 = 15 119,58 - 1 x 993,29</t>
    </r>
  </si>
  <si>
    <r>
      <t>Муфты прямые с учетом измерений рефлектометром в процессе монтажа на кабеле ГТС в колодце с числом волокон: 8 (с К=0,1)</t>
    </r>
    <r>
      <rPr>
        <i/>
        <sz val="7"/>
        <rFont val="Arial"/>
        <family val="2"/>
        <charset val="204"/>
      </rPr>
      <t xml:space="preserve">
20 491,19 = 21 484,48 - 1 x 993,29</t>
    </r>
  </si>
  <si>
    <t>Измерение затухания на кабельной площадке волоконно-оптического кабеля ГТС с числом волокон: 4 (с К=0,2)</t>
  </si>
  <si>
    <t>Заказчик:</t>
  </si>
  <si>
    <t>Исполнитель:</t>
  </si>
  <si>
    <t>Генеральный директор</t>
  </si>
  <si>
    <t xml:space="preserve">         м.п.</t>
  </si>
  <si>
    <t>м.п.</t>
  </si>
  <si>
    <r>
      <t>Провод, количество проводов в резинобитумной трубке: до 2, сечение провода до 6 мм2</t>
    </r>
    <r>
      <rPr>
        <i/>
        <sz val="7"/>
        <rFont val="Arial"/>
        <family val="2"/>
        <charset val="204"/>
      </rPr>
      <t xml:space="preserve">
</t>
    </r>
  </si>
  <si>
    <r>
      <t>Труба винипластовая по установленным конструкциям, по стенам и колоннам с креплением скобами, диаметр: до 50 мм</t>
    </r>
    <r>
      <rPr>
        <i/>
        <sz val="7"/>
        <rFont val="Arial"/>
        <family val="2"/>
        <charset val="204"/>
      </rPr>
      <t xml:space="preserve">
</t>
    </r>
  </si>
  <si>
    <r>
      <t>Труба винипластовая по установленным конструкциям, по стенам и колоннам с креплением скобами, диаметр: до 25 мм</t>
    </r>
    <r>
      <rPr>
        <i/>
        <sz val="7"/>
        <rFont val="Arial"/>
        <family val="2"/>
        <charset val="204"/>
      </rPr>
      <t xml:space="preserve">
</t>
    </r>
  </si>
  <si>
    <r>
      <t>Кабель до 35 кВ в проложенных трубах, блоках и коробах, масса 1 м кабеля: до 1 кг</t>
    </r>
    <r>
      <rPr>
        <i/>
        <sz val="7"/>
        <rFont val="Arial"/>
        <family val="2"/>
        <charset val="204"/>
      </rPr>
      <t xml:space="preserve">
</t>
    </r>
  </si>
  <si>
    <r>
      <t>Кабель на столбовой линии, масса 1 м: до 2 кг</t>
    </r>
    <r>
      <rPr>
        <i/>
        <sz val="7"/>
        <rFont val="Arial"/>
        <family val="2"/>
        <charset val="204"/>
      </rPr>
      <t xml:space="preserve">
402,45 = 1 169,63 - 0,00017 x 15 325,00 - 0,02 x 7,80 - 0,002 x 64,85 - 0,0253 x 190,82 - 0,018 x 1 448,26 -  10,5 x 57,70 - 2,48 x 9,33 - 0,0066 x 15 067,60</t>
    </r>
  </si>
  <si>
    <r>
      <t>Установка кронштейна в колодцах</t>
    </r>
    <r>
      <rPr>
        <i/>
        <sz val="7"/>
        <rFont val="Arial"/>
        <family val="2"/>
        <charset val="204"/>
      </rPr>
      <t xml:space="preserve">
</t>
    </r>
  </si>
  <si>
    <t>____________________/Р.Р.Сафеев/</t>
  </si>
  <si>
    <t>_____________/_________________/</t>
  </si>
  <si>
    <t>Сумма руб., без НДС</t>
  </si>
  <si>
    <t>Расчет строительства объекта № 3</t>
  </si>
  <si>
    <t>Приложение  № 7</t>
  </si>
  <si>
    <t>к Договору подряда № _______ от "_____"____________2014 г.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</si>
</sst>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3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Border="1"/>
    <xf numFmtId="0" fontId="3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93"/>
  <sheetViews>
    <sheetView tabSelected="1" zoomScale="85" zoomScaleNormal="85" zoomScaleSheetLayoutView="75" workbookViewId="0">
      <selection activeCell="E4" sqref="E4"/>
    </sheetView>
  </sheetViews>
  <sheetFormatPr defaultRowHeight="12.75" outlineLevelRow="1"/>
  <cols>
    <col min="1" max="1" width="7.140625" style="5" customWidth="1"/>
    <col min="2" max="2" width="14.42578125" style="1" customWidth="1"/>
    <col min="3" max="3" width="51" style="30" customWidth="1"/>
    <col min="4" max="4" width="13.85546875" style="2" customWidth="1"/>
    <col min="5" max="7" width="13.85546875" style="17" customWidth="1"/>
    <col min="8" max="8" width="16.42578125" style="3" customWidth="1"/>
    <col min="9" max="9" width="11.42578125" style="4" customWidth="1"/>
    <col min="10" max="16384" width="9.140625" style="4"/>
  </cols>
  <sheetData>
    <row r="1" spans="1:9" ht="6" customHeight="1">
      <c r="D1" s="17"/>
    </row>
    <row r="2" spans="1:9">
      <c r="D2" s="17"/>
      <c r="E2" s="42" t="s">
        <v>191</v>
      </c>
      <c r="F2" s="42"/>
      <c r="G2" s="42"/>
      <c r="H2" s="42"/>
    </row>
    <row r="3" spans="1:9">
      <c r="D3" s="17"/>
      <c r="E3" s="42" t="s">
        <v>192</v>
      </c>
      <c r="F3" s="42"/>
      <c r="G3" s="42"/>
      <c r="H3" s="42"/>
    </row>
    <row r="4" spans="1:9">
      <c r="D4" s="17"/>
    </row>
    <row r="5" spans="1:9">
      <c r="D5" s="17"/>
    </row>
    <row r="6" spans="1:9" ht="15.75">
      <c r="C6" s="31"/>
      <c r="D6" s="6" t="s">
        <v>190</v>
      </c>
      <c r="E6" s="6"/>
      <c r="F6" s="6"/>
      <c r="G6" s="6"/>
    </row>
    <row r="7" spans="1:9">
      <c r="C7" s="31"/>
      <c r="D7" s="5"/>
      <c r="E7" s="5"/>
      <c r="F7" s="5"/>
      <c r="G7" s="5"/>
      <c r="H7" s="7"/>
    </row>
    <row r="8" spans="1:9">
      <c r="A8" s="40" t="s">
        <v>0</v>
      </c>
      <c r="B8" s="46" t="s">
        <v>4</v>
      </c>
      <c r="C8" s="43" t="s">
        <v>1</v>
      </c>
      <c r="D8" s="45" t="s">
        <v>2</v>
      </c>
      <c r="E8" s="23"/>
      <c r="F8" s="23" t="s">
        <v>165</v>
      </c>
      <c r="G8" s="20" t="s">
        <v>168</v>
      </c>
      <c r="H8" s="23" t="s">
        <v>170</v>
      </c>
      <c r="I8" s="48" t="s">
        <v>189</v>
      </c>
    </row>
    <row r="9" spans="1:9">
      <c r="A9" s="41"/>
      <c r="B9" s="47"/>
      <c r="C9" s="44"/>
      <c r="D9" s="45"/>
      <c r="E9" s="24" t="s">
        <v>3</v>
      </c>
      <c r="F9" s="24" t="s">
        <v>166</v>
      </c>
      <c r="G9" s="21" t="s">
        <v>169</v>
      </c>
      <c r="H9" s="24" t="s">
        <v>171</v>
      </c>
      <c r="I9" s="49"/>
    </row>
    <row r="10" spans="1:9">
      <c r="A10" s="41"/>
      <c r="B10" s="47"/>
      <c r="C10" s="44"/>
      <c r="D10" s="45"/>
      <c r="E10" s="18"/>
      <c r="F10" s="18" t="s">
        <v>167</v>
      </c>
      <c r="G10" s="22"/>
      <c r="H10" s="18"/>
      <c r="I10" s="50"/>
    </row>
    <row r="11" spans="1:9">
      <c r="A11" s="9">
        <v>1</v>
      </c>
      <c r="B11" s="10">
        <v>2</v>
      </c>
      <c r="C11" s="32">
        <v>3</v>
      </c>
      <c r="D11" s="8">
        <v>4</v>
      </c>
      <c r="E11" s="18">
        <v>5</v>
      </c>
      <c r="F11" s="18">
        <v>6</v>
      </c>
      <c r="G11" s="18">
        <v>7</v>
      </c>
      <c r="H11" s="19">
        <v>8</v>
      </c>
      <c r="I11" s="35"/>
    </row>
    <row r="12" spans="1:9">
      <c r="A12" s="54" t="s">
        <v>5</v>
      </c>
      <c r="B12" s="55"/>
      <c r="C12" s="55"/>
      <c r="D12" s="55"/>
      <c r="E12" s="55"/>
      <c r="F12" s="55"/>
      <c r="G12" s="55"/>
      <c r="H12" s="55"/>
      <c r="I12" s="35"/>
    </row>
    <row r="13" spans="1:9" ht="43.5">
      <c r="A13" s="9">
        <v>1</v>
      </c>
      <c r="B13" s="12" t="s">
        <v>6</v>
      </c>
      <c r="C13" s="33" t="s">
        <v>8</v>
      </c>
      <c r="D13" s="11" t="s">
        <v>7</v>
      </c>
      <c r="E13" s="13">
        <v>1</v>
      </c>
      <c r="F13" s="11">
        <v>11827.54</v>
      </c>
      <c r="G13" s="11">
        <v>4224.12</v>
      </c>
      <c r="H13" s="25">
        <f>F13/G13</f>
        <v>2.8000009469427956</v>
      </c>
      <c r="I13" s="36">
        <f>E13*F13</f>
        <v>11827.54</v>
      </c>
    </row>
    <row r="14" spans="1:9" ht="22.5" outlineLevel="1">
      <c r="A14" s="14" t="s">
        <v>9</v>
      </c>
      <c r="B14" s="15" t="s">
        <v>10</v>
      </c>
      <c r="C14" s="34" t="s">
        <v>11</v>
      </c>
      <c r="D14" s="14" t="s">
        <v>12</v>
      </c>
      <c r="E14" s="16" t="s">
        <v>13</v>
      </c>
      <c r="F14" s="14"/>
      <c r="G14" s="14"/>
      <c r="H14" s="25"/>
      <c r="I14" s="36"/>
    </row>
    <row r="15" spans="1:9" ht="19.5" outlineLevel="1">
      <c r="A15" s="14" t="s">
        <v>9</v>
      </c>
      <c r="B15" s="15" t="s">
        <v>14</v>
      </c>
      <c r="C15" s="34" t="s">
        <v>15</v>
      </c>
      <c r="D15" s="14" t="s">
        <v>16</v>
      </c>
      <c r="E15" s="16" t="s">
        <v>17</v>
      </c>
      <c r="F15" s="14"/>
      <c r="G15" s="14"/>
      <c r="H15" s="25"/>
      <c r="I15" s="36"/>
    </row>
    <row r="16" spans="1:9" ht="55.5">
      <c r="A16" s="9">
        <v>2</v>
      </c>
      <c r="B16" s="12" t="s">
        <v>18</v>
      </c>
      <c r="C16" s="33" t="s">
        <v>20</v>
      </c>
      <c r="D16" s="11" t="s">
        <v>19</v>
      </c>
      <c r="E16" s="13">
        <v>1</v>
      </c>
      <c r="F16" s="11">
        <v>1032.1600000000001</v>
      </c>
      <c r="G16" s="11">
        <v>368.63</v>
      </c>
      <c r="H16" s="25">
        <f t="shared" ref="H16:H61" si="0">F16/G16</f>
        <v>2.7999891490112039</v>
      </c>
      <c r="I16" s="36">
        <f t="shared" ref="I16:I77" si="1">E16*F16</f>
        <v>1032.1600000000001</v>
      </c>
    </row>
    <row r="17" spans="1:9" ht="22.5" outlineLevel="1">
      <c r="A17" s="14" t="s">
        <v>9</v>
      </c>
      <c r="B17" s="15" t="s">
        <v>21</v>
      </c>
      <c r="C17" s="34" t="s">
        <v>22</v>
      </c>
      <c r="D17" s="14" t="s">
        <v>23</v>
      </c>
      <c r="E17" s="16" t="s">
        <v>24</v>
      </c>
      <c r="F17" s="14"/>
      <c r="G17" s="14"/>
      <c r="H17" s="25"/>
      <c r="I17" s="36"/>
    </row>
    <row r="18" spans="1:9" ht="31.5">
      <c r="A18" s="9">
        <v>3</v>
      </c>
      <c r="B18" s="12" t="s">
        <v>25</v>
      </c>
      <c r="C18" s="33" t="s">
        <v>186</v>
      </c>
      <c r="D18" s="11" t="s">
        <v>26</v>
      </c>
      <c r="E18" s="13">
        <v>1</v>
      </c>
      <c r="F18" s="11">
        <v>708.96</v>
      </c>
      <c r="G18" s="11">
        <v>253.2</v>
      </c>
      <c r="H18" s="25">
        <f t="shared" si="0"/>
        <v>2.8000000000000003</v>
      </c>
      <c r="I18" s="36">
        <f t="shared" si="1"/>
        <v>708.96</v>
      </c>
    </row>
    <row r="19" spans="1:9" ht="24">
      <c r="A19" s="9">
        <v>4</v>
      </c>
      <c r="B19" s="12" t="s">
        <v>27</v>
      </c>
      <c r="C19" s="33" t="s">
        <v>28</v>
      </c>
      <c r="D19" s="11" t="s">
        <v>29</v>
      </c>
      <c r="E19" s="13">
        <v>1</v>
      </c>
      <c r="F19" s="11">
        <v>748.61</v>
      </c>
      <c r="G19" s="11">
        <v>267.36</v>
      </c>
      <c r="H19" s="25">
        <f t="shared" si="0"/>
        <v>2.8000074805505686</v>
      </c>
      <c r="I19" s="36">
        <f t="shared" si="1"/>
        <v>748.61</v>
      </c>
    </row>
    <row r="20" spans="1:9" ht="61.5" customHeight="1">
      <c r="A20" s="9">
        <v>5</v>
      </c>
      <c r="B20" s="12" t="s">
        <v>30</v>
      </c>
      <c r="C20" s="33" t="s">
        <v>31</v>
      </c>
      <c r="D20" s="11" t="s">
        <v>32</v>
      </c>
      <c r="E20" s="13">
        <v>1</v>
      </c>
      <c r="F20" s="11">
        <v>2074.7399999999998</v>
      </c>
      <c r="G20" s="11">
        <v>740.98</v>
      </c>
      <c r="H20" s="25">
        <f t="shared" si="0"/>
        <v>2.7999946017436366</v>
      </c>
      <c r="I20" s="36">
        <f t="shared" si="1"/>
        <v>2074.7399999999998</v>
      </c>
    </row>
    <row r="21" spans="1:9" ht="24">
      <c r="A21" s="9">
        <v>6</v>
      </c>
      <c r="B21" s="12" t="s">
        <v>33</v>
      </c>
      <c r="C21" s="33" t="s">
        <v>34</v>
      </c>
      <c r="D21" s="11" t="s">
        <v>35</v>
      </c>
      <c r="E21" s="13">
        <v>1</v>
      </c>
      <c r="F21" s="11">
        <v>333.54</v>
      </c>
      <c r="G21" s="11">
        <v>119.12</v>
      </c>
      <c r="H21" s="25">
        <f t="shared" si="0"/>
        <v>2.8000335795836131</v>
      </c>
      <c r="I21" s="36">
        <f t="shared" si="1"/>
        <v>333.54</v>
      </c>
    </row>
    <row r="22" spans="1:9" ht="36">
      <c r="A22" s="9">
        <v>7</v>
      </c>
      <c r="B22" s="12" t="s">
        <v>36</v>
      </c>
      <c r="C22" s="33" t="s">
        <v>37</v>
      </c>
      <c r="D22" s="11" t="s">
        <v>38</v>
      </c>
      <c r="E22" s="13">
        <v>1</v>
      </c>
      <c r="F22" s="11">
        <v>280.67</v>
      </c>
      <c r="G22" s="11">
        <v>100.24</v>
      </c>
      <c r="H22" s="25">
        <f t="shared" si="0"/>
        <v>2.799980047885076</v>
      </c>
      <c r="I22" s="36">
        <f t="shared" si="1"/>
        <v>280.67</v>
      </c>
    </row>
    <row r="23" spans="1:9" ht="16.5" customHeight="1">
      <c r="A23" s="51" t="s">
        <v>39</v>
      </c>
      <c r="B23" s="52"/>
      <c r="C23" s="52"/>
      <c r="D23" s="52"/>
      <c r="E23" s="52"/>
      <c r="F23" s="52"/>
      <c r="G23" s="52"/>
      <c r="H23" s="52"/>
      <c r="I23" s="53"/>
    </row>
    <row r="24" spans="1:9" ht="36">
      <c r="A24" s="9">
        <v>9</v>
      </c>
      <c r="B24" s="12" t="s">
        <v>40</v>
      </c>
      <c r="C24" s="33" t="s">
        <v>41</v>
      </c>
      <c r="D24" s="11" t="s">
        <v>42</v>
      </c>
      <c r="E24" s="13">
        <v>1</v>
      </c>
      <c r="F24" s="11">
        <v>24438.82</v>
      </c>
      <c r="G24" s="11">
        <v>8728.15</v>
      </c>
      <c r="H24" s="25">
        <f t="shared" si="0"/>
        <v>2.8000000000000003</v>
      </c>
      <c r="I24" s="36">
        <f t="shared" si="1"/>
        <v>24438.82</v>
      </c>
    </row>
    <row r="25" spans="1:9" ht="36">
      <c r="A25" s="9">
        <v>11</v>
      </c>
      <c r="B25" s="12" t="s">
        <v>43</v>
      </c>
      <c r="C25" s="33" t="s">
        <v>44</v>
      </c>
      <c r="D25" s="11" t="s">
        <v>42</v>
      </c>
      <c r="E25" s="13">
        <v>1</v>
      </c>
      <c r="F25" s="11">
        <v>2973.85</v>
      </c>
      <c r="G25" s="11">
        <v>1062.0899999999999</v>
      </c>
      <c r="H25" s="25">
        <f t="shared" si="0"/>
        <v>2.7999981169204116</v>
      </c>
      <c r="I25" s="36">
        <f t="shared" si="1"/>
        <v>2973.85</v>
      </c>
    </row>
    <row r="26" spans="1:9" ht="16.5" customHeight="1">
      <c r="A26" s="51" t="s">
        <v>45</v>
      </c>
      <c r="B26" s="52"/>
      <c r="C26" s="52"/>
      <c r="D26" s="52"/>
      <c r="E26" s="52"/>
      <c r="F26" s="52"/>
      <c r="G26" s="52"/>
      <c r="H26" s="52"/>
      <c r="I26" s="53"/>
    </row>
    <row r="27" spans="1:9" ht="24">
      <c r="A27" s="9">
        <v>12</v>
      </c>
      <c r="B27" s="12" t="s">
        <v>46</v>
      </c>
      <c r="C27" s="33" t="s">
        <v>47</v>
      </c>
      <c r="D27" s="11" t="s">
        <v>48</v>
      </c>
      <c r="E27" s="13">
        <v>1</v>
      </c>
      <c r="F27" s="11">
        <v>36896.58</v>
      </c>
      <c r="G27" s="11">
        <v>13177.35</v>
      </c>
      <c r="H27" s="25">
        <f t="shared" si="0"/>
        <v>2.8000000000000003</v>
      </c>
      <c r="I27" s="36">
        <f t="shared" si="1"/>
        <v>36896.58</v>
      </c>
    </row>
    <row r="28" spans="1:9" ht="48">
      <c r="A28" s="9">
        <v>13</v>
      </c>
      <c r="B28" s="12" t="s">
        <v>49</v>
      </c>
      <c r="C28" s="33" t="s">
        <v>50</v>
      </c>
      <c r="D28" s="11" t="s">
        <v>51</v>
      </c>
      <c r="E28" s="13">
        <v>1</v>
      </c>
      <c r="F28" s="11">
        <v>133902.29999999999</v>
      </c>
      <c r="G28" s="11">
        <v>47822.25</v>
      </c>
      <c r="H28" s="25">
        <f t="shared" si="0"/>
        <v>2.8</v>
      </c>
      <c r="I28" s="36">
        <f t="shared" si="1"/>
        <v>133902.29999999999</v>
      </c>
    </row>
    <row r="29" spans="1:9" ht="36">
      <c r="A29" s="9">
        <v>14</v>
      </c>
      <c r="B29" s="12" t="s">
        <v>52</v>
      </c>
      <c r="C29" s="33" t="s">
        <v>53</v>
      </c>
      <c r="D29" s="11" t="s">
        <v>54</v>
      </c>
      <c r="E29" s="13">
        <v>1</v>
      </c>
      <c r="F29" s="11">
        <v>192998.29</v>
      </c>
      <c r="G29" s="11">
        <v>68927.960000000006</v>
      </c>
      <c r="H29" s="25">
        <f t="shared" si="0"/>
        <v>2.8000000290158011</v>
      </c>
      <c r="I29" s="36">
        <f t="shared" si="1"/>
        <v>192998.29</v>
      </c>
    </row>
    <row r="30" spans="1:9" ht="36">
      <c r="A30" s="9">
        <v>15</v>
      </c>
      <c r="B30" s="12" t="s">
        <v>55</v>
      </c>
      <c r="C30" s="33" t="s">
        <v>56</v>
      </c>
      <c r="D30" s="11" t="s">
        <v>54</v>
      </c>
      <c r="E30" s="13">
        <v>1</v>
      </c>
      <c r="F30" s="11">
        <v>184048.48</v>
      </c>
      <c r="G30" s="11">
        <v>65731.600000000006</v>
      </c>
      <c r="H30" s="25">
        <f t="shared" si="0"/>
        <v>2.8</v>
      </c>
      <c r="I30" s="36">
        <f t="shared" si="1"/>
        <v>184048.48</v>
      </c>
    </row>
    <row r="31" spans="1:9" ht="24">
      <c r="A31" s="9">
        <v>16</v>
      </c>
      <c r="B31" s="12" t="s">
        <v>57</v>
      </c>
      <c r="C31" s="33" t="s">
        <v>58</v>
      </c>
      <c r="D31" s="11" t="s">
        <v>54</v>
      </c>
      <c r="E31" s="13">
        <v>1</v>
      </c>
      <c r="F31" s="11">
        <v>22400.560000000001</v>
      </c>
      <c r="G31" s="11">
        <v>8000.2</v>
      </c>
      <c r="H31" s="25">
        <f t="shared" si="0"/>
        <v>2.8000000000000003</v>
      </c>
      <c r="I31" s="36">
        <f t="shared" si="1"/>
        <v>22400.560000000001</v>
      </c>
    </row>
    <row r="32" spans="1:9" ht="24">
      <c r="A32" s="9">
        <v>17</v>
      </c>
      <c r="B32" s="12" t="s">
        <v>59</v>
      </c>
      <c r="C32" s="33" t="s">
        <v>60</v>
      </c>
      <c r="D32" s="11" t="s">
        <v>54</v>
      </c>
      <c r="E32" s="13">
        <v>1</v>
      </c>
      <c r="F32" s="11">
        <v>21279.360000000001</v>
      </c>
      <c r="G32" s="11">
        <v>7599.77</v>
      </c>
      <c r="H32" s="25">
        <f t="shared" si="0"/>
        <v>2.800000526331718</v>
      </c>
      <c r="I32" s="36">
        <f t="shared" si="1"/>
        <v>21279.360000000001</v>
      </c>
    </row>
    <row r="33" spans="1:9" ht="18" customHeight="1">
      <c r="A33" s="51" t="s">
        <v>61</v>
      </c>
      <c r="B33" s="52"/>
      <c r="C33" s="52"/>
      <c r="D33" s="52"/>
      <c r="E33" s="52"/>
      <c r="F33" s="52"/>
      <c r="G33" s="52"/>
      <c r="H33" s="52"/>
      <c r="I33" s="53"/>
    </row>
    <row r="34" spans="1:9" ht="24">
      <c r="A34" s="9">
        <v>18</v>
      </c>
      <c r="B34" s="12" t="s">
        <v>62</v>
      </c>
      <c r="C34" s="33" t="s">
        <v>63</v>
      </c>
      <c r="D34" s="11" t="s">
        <v>64</v>
      </c>
      <c r="E34" s="11">
        <v>1</v>
      </c>
      <c r="F34" s="11">
        <v>12336.32</v>
      </c>
      <c r="G34" s="11">
        <v>4405.83</v>
      </c>
      <c r="H34" s="25">
        <f t="shared" si="0"/>
        <v>2.7999990921120426</v>
      </c>
      <c r="I34" s="36">
        <f t="shared" si="1"/>
        <v>12336.32</v>
      </c>
    </row>
    <row r="35" spans="1:9" ht="15.75" customHeight="1">
      <c r="A35" s="51" t="s">
        <v>65</v>
      </c>
      <c r="B35" s="52"/>
      <c r="C35" s="52"/>
      <c r="D35" s="52"/>
      <c r="E35" s="52"/>
      <c r="F35" s="52"/>
      <c r="G35" s="52"/>
      <c r="H35" s="52"/>
      <c r="I35" s="53"/>
    </row>
    <row r="36" spans="1:9" ht="24">
      <c r="A36" s="9">
        <v>19</v>
      </c>
      <c r="B36" s="12" t="s">
        <v>66</v>
      </c>
      <c r="C36" s="33" t="s">
        <v>67</v>
      </c>
      <c r="D36" s="11" t="s">
        <v>68</v>
      </c>
      <c r="E36" s="13">
        <v>1</v>
      </c>
      <c r="F36" s="11">
        <v>22349.77</v>
      </c>
      <c r="G36" s="11">
        <v>7982.06</v>
      </c>
      <c r="H36" s="25">
        <f t="shared" si="0"/>
        <v>2.8000002505618848</v>
      </c>
      <c r="I36" s="36">
        <f t="shared" si="1"/>
        <v>22349.77</v>
      </c>
    </row>
    <row r="37" spans="1:9" ht="43.5">
      <c r="A37" s="9">
        <v>21</v>
      </c>
      <c r="B37" s="12" t="s">
        <v>69</v>
      </c>
      <c r="C37" s="33" t="s">
        <v>70</v>
      </c>
      <c r="D37" s="11" t="s">
        <v>26</v>
      </c>
      <c r="E37" s="13">
        <v>1</v>
      </c>
      <c r="F37" s="11">
        <v>1265.4000000000001</v>
      </c>
      <c r="G37" s="11">
        <v>451.93</v>
      </c>
      <c r="H37" s="25">
        <f t="shared" si="0"/>
        <v>2.7999911490717593</v>
      </c>
      <c r="I37" s="36">
        <f t="shared" si="1"/>
        <v>1265.4000000000001</v>
      </c>
    </row>
    <row r="38" spans="1:9" ht="19.5" outlineLevel="1">
      <c r="A38" s="14" t="s">
        <v>9</v>
      </c>
      <c r="B38" s="15" t="s">
        <v>71</v>
      </c>
      <c r="C38" s="34" t="s">
        <v>72</v>
      </c>
      <c r="D38" s="14" t="s">
        <v>23</v>
      </c>
      <c r="E38" s="16" t="s">
        <v>24</v>
      </c>
      <c r="F38" s="14"/>
      <c r="G38" s="14"/>
      <c r="H38" s="25"/>
      <c r="I38" s="36"/>
    </row>
    <row r="39" spans="1:9" ht="36">
      <c r="A39" s="9">
        <v>22</v>
      </c>
      <c r="B39" s="12" t="s">
        <v>73</v>
      </c>
      <c r="C39" s="33" t="s">
        <v>74</v>
      </c>
      <c r="D39" s="11" t="s">
        <v>75</v>
      </c>
      <c r="E39" s="13">
        <v>1</v>
      </c>
      <c r="F39" s="11">
        <v>1192.44</v>
      </c>
      <c r="G39" s="11">
        <v>425.87</v>
      </c>
      <c r="H39" s="25">
        <f t="shared" si="0"/>
        <v>2.8000093925376288</v>
      </c>
      <c r="I39" s="36">
        <f t="shared" si="1"/>
        <v>1192.44</v>
      </c>
    </row>
    <row r="40" spans="1:9" ht="24">
      <c r="A40" s="9">
        <v>24</v>
      </c>
      <c r="B40" s="12" t="s">
        <v>76</v>
      </c>
      <c r="C40" s="33" t="s">
        <v>77</v>
      </c>
      <c r="D40" s="11" t="s">
        <v>68</v>
      </c>
      <c r="E40" s="13">
        <v>1</v>
      </c>
      <c r="F40" s="11">
        <v>10802.51</v>
      </c>
      <c r="G40" s="11">
        <v>3858.04</v>
      </c>
      <c r="H40" s="25">
        <f t="shared" si="0"/>
        <v>2.799999481602057</v>
      </c>
      <c r="I40" s="36">
        <f t="shared" si="1"/>
        <v>10802.51</v>
      </c>
    </row>
    <row r="41" spans="1:9" ht="24">
      <c r="A41" s="9">
        <v>26</v>
      </c>
      <c r="B41" s="12" t="s">
        <v>78</v>
      </c>
      <c r="C41" s="33" t="s">
        <v>79</v>
      </c>
      <c r="D41" s="11" t="s">
        <v>80</v>
      </c>
      <c r="E41" s="13">
        <v>1</v>
      </c>
      <c r="F41" s="11">
        <v>589.42999999999995</v>
      </c>
      <c r="G41" s="11">
        <v>210.51</v>
      </c>
      <c r="H41" s="25">
        <f t="shared" si="0"/>
        <v>2.8000095007363068</v>
      </c>
      <c r="I41" s="36">
        <f t="shared" si="1"/>
        <v>589.42999999999995</v>
      </c>
    </row>
    <row r="42" spans="1:9" ht="24">
      <c r="A42" s="9">
        <v>27</v>
      </c>
      <c r="B42" s="12" t="s">
        <v>81</v>
      </c>
      <c r="C42" s="33" t="s">
        <v>82</v>
      </c>
      <c r="D42" s="11" t="s">
        <v>83</v>
      </c>
      <c r="E42" s="13">
        <v>1</v>
      </c>
      <c r="F42" s="11">
        <v>79983.850000000006</v>
      </c>
      <c r="G42" s="11">
        <v>28565.66</v>
      </c>
      <c r="H42" s="25">
        <f t="shared" si="0"/>
        <v>2.8000000700141361</v>
      </c>
      <c r="I42" s="36">
        <f t="shared" si="1"/>
        <v>79983.850000000006</v>
      </c>
    </row>
    <row r="43" spans="1:9" ht="24">
      <c r="A43" s="9">
        <v>28</v>
      </c>
      <c r="B43" s="12" t="s">
        <v>84</v>
      </c>
      <c r="C43" s="33" t="s">
        <v>85</v>
      </c>
      <c r="D43" s="11" t="s">
        <v>86</v>
      </c>
      <c r="E43" s="13">
        <v>1</v>
      </c>
      <c r="F43" s="11">
        <v>271.64999999999998</v>
      </c>
      <c r="G43" s="11">
        <v>97.09</v>
      </c>
      <c r="H43" s="25">
        <f t="shared" si="0"/>
        <v>2.7979194561746827</v>
      </c>
      <c r="I43" s="36">
        <f t="shared" si="1"/>
        <v>271.64999999999998</v>
      </c>
    </row>
    <row r="44" spans="1:9" ht="24">
      <c r="A44" s="9">
        <v>29</v>
      </c>
      <c r="B44" s="12" t="s">
        <v>87</v>
      </c>
      <c r="C44" s="33" t="s">
        <v>88</v>
      </c>
      <c r="D44" s="11" t="s">
        <v>86</v>
      </c>
      <c r="E44" s="13">
        <v>1</v>
      </c>
      <c r="F44" s="11">
        <v>311.05</v>
      </c>
      <c r="G44" s="11">
        <v>111.09</v>
      </c>
      <c r="H44" s="25">
        <f t="shared" si="0"/>
        <v>2.79998199657935</v>
      </c>
      <c r="I44" s="36">
        <f t="shared" si="1"/>
        <v>311.05</v>
      </c>
    </row>
    <row r="45" spans="1:9" ht="24">
      <c r="A45" s="9">
        <v>30</v>
      </c>
      <c r="B45" s="12" t="s">
        <v>89</v>
      </c>
      <c r="C45" s="33" t="s">
        <v>90</v>
      </c>
      <c r="D45" s="11" t="s">
        <v>86</v>
      </c>
      <c r="E45" s="13">
        <v>1</v>
      </c>
      <c r="F45" s="11">
        <v>306.91000000000003</v>
      </c>
      <c r="G45" s="11">
        <v>109.61</v>
      </c>
      <c r="H45" s="25">
        <f t="shared" si="0"/>
        <v>2.8000182465103554</v>
      </c>
      <c r="I45" s="36">
        <f t="shared" si="1"/>
        <v>306.91000000000003</v>
      </c>
    </row>
    <row r="46" spans="1:9" ht="24">
      <c r="A46" s="9">
        <v>31</v>
      </c>
      <c r="B46" s="12" t="s">
        <v>91</v>
      </c>
      <c r="C46" s="33" t="s">
        <v>92</v>
      </c>
      <c r="D46" s="11" t="s">
        <v>86</v>
      </c>
      <c r="E46" s="13">
        <v>1</v>
      </c>
      <c r="F46" s="11">
        <v>348.32</v>
      </c>
      <c r="G46" s="11">
        <v>124.4</v>
      </c>
      <c r="H46" s="25">
        <f t="shared" si="0"/>
        <v>2.8</v>
      </c>
      <c r="I46" s="36">
        <f t="shared" si="1"/>
        <v>348.32</v>
      </c>
    </row>
    <row r="47" spans="1:9" ht="24">
      <c r="A47" s="9">
        <v>32</v>
      </c>
      <c r="B47" s="12" t="s">
        <v>93</v>
      </c>
      <c r="C47" s="33" t="s">
        <v>94</v>
      </c>
      <c r="D47" s="11" t="s">
        <v>95</v>
      </c>
      <c r="E47" s="13">
        <v>1</v>
      </c>
      <c r="F47" s="11">
        <v>703.58</v>
      </c>
      <c r="G47" s="11">
        <v>251.28</v>
      </c>
      <c r="H47" s="25">
        <f t="shared" si="0"/>
        <v>2.7999840815027062</v>
      </c>
      <c r="I47" s="36">
        <f t="shared" si="1"/>
        <v>703.58</v>
      </c>
    </row>
    <row r="48" spans="1:9" ht="41.25">
      <c r="A48" s="9">
        <v>33</v>
      </c>
      <c r="B48" s="12" t="s">
        <v>96</v>
      </c>
      <c r="C48" s="33" t="s">
        <v>185</v>
      </c>
      <c r="D48" s="11" t="s">
        <v>80</v>
      </c>
      <c r="E48" s="13">
        <v>1</v>
      </c>
      <c r="F48" s="11">
        <v>2160.23</v>
      </c>
      <c r="G48" s="11">
        <v>771.51</v>
      </c>
      <c r="H48" s="25">
        <f t="shared" si="0"/>
        <v>2.8000025923189589</v>
      </c>
      <c r="I48" s="36">
        <f t="shared" si="1"/>
        <v>2160.23</v>
      </c>
    </row>
    <row r="49" spans="1:9" ht="19.5" outlineLevel="1">
      <c r="A49" s="14" t="s">
        <v>9</v>
      </c>
      <c r="B49" s="15" t="s">
        <v>97</v>
      </c>
      <c r="C49" s="34" t="s">
        <v>98</v>
      </c>
      <c r="D49" s="14" t="s">
        <v>99</v>
      </c>
      <c r="E49" s="16" t="s">
        <v>100</v>
      </c>
      <c r="F49" s="14"/>
      <c r="G49" s="14"/>
      <c r="H49" s="25"/>
      <c r="I49" s="36"/>
    </row>
    <row r="50" spans="1:9" ht="19.5" outlineLevel="1">
      <c r="A50" s="14" t="s">
        <v>9</v>
      </c>
      <c r="B50" s="15" t="s">
        <v>101</v>
      </c>
      <c r="C50" s="34" t="s">
        <v>102</v>
      </c>
      <c r="D50" s="14" t="s">
        <v>23</v>
      </c>
      <c r="E50" s="16" t="s">
        <v>103</v>
      </c>
      <c r="F50" s="14"/>
      <c r="G50" s="14"/>
      <c r="H50" s="25"/>
      <c r="I50" s="36"/>
    </row>
    <row r="51" spans="1:9" ht="22.5" outlineLevel="1">
      <c r="A51" s="14" t="s">
        <v>9</v>
      </c>
      <c r="B51" s="15" t="s">
        <v>104</v>
      </c>
      <c r="C51" s="34" t="s">
        <v>105</v>
      </c>
      <c r="D51" s="14" t="s">
        <v>106</v>
      </c>
      <c r="E51" s="16" t="s">
        <v>107</v>
      </c>
      <c r="F51" s="14"/>
      <c r="G51" s="14"/>
      <c r="H51" s="25"/>
      <c r="I51" s="36"/>
    </row>
    <row r="52" spans="1:9" ht="19.5" outlineLevel="1">
      <c r="A52" s="14" t="s">
        <v>9</v>
      </c>
      <c r="B52" s="15" t="s">
        <v>108</v>
      </c>
      <c r="C52" s="34" t="s">
        <v>109</v>
      </c>
      <c r="D52" s="14" t="s">
        <v>83</v>
      </c>
      <c r="E52" s="16" t="s">
        <v>110</v>
      </c>
      <c r="F52" s="14"/>
      <c r="G52" s="14"/>
      <c r="H52" s="25"/>
      <c r="I52" s="36"/>
    </row>
    <row r="53" spans="1:9" ht="19.5" outlineLevel="1">
      <c r="A53" s="14" t="s">
        <v>9</v>
      </c>
      <c r="B53" s="15" t="s">
        <v>111</v>
      </c>
      <c r="C53" s="34" t="s">
        <v>112</v>
      </c>
      <c r="D53" s="14" t="s">
        <v>83</v>
      </c>
      <c r="E53" s="16" t="s">
        <v>113</v>
      </c>
      <c r="F53" s="14"/>
      <c r="G53" s="14"/>
      <c r="H53" s="25"/>
      <c r="I53" s="36"/>
    </row>
    <row r="54" spans="1:9" ht="45" outlineLevel="1">
      <c r="A54" s="14" t="s">
        <v>9</v>
      </c>
      <c r="B54" s="15" t="s">
        <v>114</v>
      </c>
      <c r="C54" s="34" t="s">
        <v>115</v>
      </c>
      <c r="D54" s="14" t="s">
        <v>116</v>
      </c>
      <c r="E54" s="16" t="s">
        <v>117</v>
      </c>
      <c r="F54" s="14"/>
      <c r="G54" s="14"/>
      <c r="H54" s="25"/>
      <c r="I54" s="36"/>
    </row>
    <row r="55" spans="1:9" ht="19.5" outlineLevel="1">
      <c r="A55" s="14" t="s">
        <v>9</v>
      </c>
      <c r="B55" s="15" t="s">
        <v>118</v>
      </c>
      <c r="C55" s="34" t="s">
        <v>119</v>
      </c>
      <c r="D55" s="14" t="s">
        <v>106</v>
      </c>
      <c r="E55" s="16" t="s">
        <v>120</v>
      </c>
      <c r="F55" s="14"/>
      <c r="G55" s="14"/>
      <c r="H55" s="25"/>
      <c r="I55" s="36"/>
    </row>
    <row r="56" spans="1:9" ht="19.5" outlineLevel="1">
      <c r="A56" s="14" t="s">
        <v>9</v>
      </c>
      <c r="B56" s="15" t="s">
        <v>121</v>
      </c>
      <c r="C56" s="34" t="s">
        <v>122</v>
      </c>
      <c r="D56" s="14" t="s">
        <v>99</v>
      </c>
      <c r="E56" s="16" t="s">
        <v>123</v>
      </c>
      <c r="F56" s="14"/>
      <c r="G56" s="14"/>
      <c r="H56" s="25"/>
      <c r="I56" s="36"/>
    </row>
    <row r="57" spans="1:9" ht="24">
      <c r="A57" s="9">
        <v>35</v>
      </c>
      <c r="B57" s="12" t="s">
        <v>124</v>
      </c>
      <c r="C57" s="33" t="s">
        <v>125</v>
      </c>
      <c r="D57" s="11" t="s">
        <v>26</v>
      </c>
      <c r="E57" s="13">
        <v>1</v>
      </c>
      <c r="F57" s="11">
        <v>743.54</v>
      </c>
      <c r="G57" s="11">
        <v>265.55</v>
      </c>
      <c r="H57" s="25">
        <f t="shared" si="0"/>
        <v>2.8</v>
      </c>
      <c r="I57" s="36">
        <f t="shared" si="1"/>
        <v>743.54</v>
      </c>
    </row>
    <row r="58" spans="1:9" ht="24">
      <c r="A58" s="9">
        <v>36</v>
      </c>
      <c r="B58" s="12" t="s">
        <v>126</v>
      </c>
      <c r="C58" s="33" t="s">
        <v>172</v>
      </c>
      <c r="D58" s="11" t="s">
        <v>80</v>
      </c>
      <c r="E58" s="13">
        <v>1</v>
      </c>
      <c r="F58" s="11">
        <v>3461.92</v>
      </c>
      <c r="G58" s="11">
        <v>1236.4000000000001</v>
      </c>
      <c r="H58" s="25">
        <f t="shared" si="0"/>
        <v>2.8</v>
      </c>
      <c r="I58" s="36">
        <f t="shared" si="1"/>
        <v>3461.92</v>
      </c>
    </row>
    <row r="59" spans="1:9" ht="55.5">
      <c r="A59" s="9">
        <v>37</v>
      </c>
      <c r="B59" s="12" t="s">
        <v>127</v>
      </c>
      <c r="C59" s="33" t="s">
        <v>173</v>
      </c>
      <c r="D59" s="11" t="s">
        <v>26</v>
      </c>
      <c r="E59" s="13">
        <v>1</v>
      </c>
      <c r="F59" s="11">
        <v>4638.12</v>
      </c>
      <c r="G59" s="11">
        <v>1656.47</v>
      </c>
      <c r="H59" s="25">
        <f t="shared" si="0"/>
        <v>2.8000024147735845</v>
      </c>
      <c r="I59" s="36">
        <f t="shared" si="1"/>
        <v>4638.12</v>
      </c>
    </row>
    <row r="60" spans="1:9" ht="19.5" outlineLevel="1">
      <c r="A60" s="14" t="s">
        <v>9</v>
      </c>
      <c r="B60" s="15" t="s">
        <v>128</v>
      </c>
      <c r="C60" s="34" t="s">
        <v>129</v>
      </c>
      <c r="D60" s="14" t="s">
        <v>130</v>
      </c>
      <c r="E60" s="16" t="s">
        <v>24</v>
      </c>
      <c r="F60" s="14"/>
      <c r="G60" s="14"/>
      <c r="H60" s="25"/>
      <c r="I60" s="36"/>
    </row>
    <row r="61" spans="1:9" ht="55.5">
      <c r="A61" s="9">
        <v>39</v>
      </c>
      <c r="B61" s="12" t="s">
        <v>131</v>
      </c>
      <c r="C61" s="33" t="s">
        <v>174</v>
      </c>
      <c r="D61" s="11" t="s">
        <v>26</v>
      </c>
      <c r="E61" s="13">
        <v>1</v>
      </c>
      <c r="F61" s="11">
        <v>6668.28</v>
      </c>
      <c r="G61" s="11">
        <v>2381.5300000000002</v>
      </c>
      <c r="H61" s="25">
        <f t="shared" si="0"/>
        <v>2.799998320407469</v>
      </c>
      <c r="I61" s="36">
        <f t="shared" si="1"/>
        <v>6668.28</v>
      </c>
    </row>
    <row r="62" spans="1:9" ht="19.5" outlineLevel="1">
      <c r="A62" s="14" t="s">
        <v>9</v>
      </c>
      <c r="B62" s="15" t="s">
        <v>128</v>
      </c>
      <c r="C62" s="34" t="s">
        <v>129</v>
      </c>
      <c r="D62" s="14" t="s">
        <v>130</v>
      </c>
      <c r="E62" s="16" t="s">
        <v>24</v>
      </c>
      <c r="F62" s="14"/>
      <c r="G62" s="14"/>
      <c r="H62" s="25"/>
      <c r="I62" s="36"/>
    </row>
    <row r="63" spans="1:9" ht="36">
      <c r="A63" s="9">
        <v>41</v>
      </c>
      <c r="B63" s="12" t="s">
        <v>132</v>
      </c>
      <c r="C63" s="33" t="s">
        <v>175</v>
      </c>
      <c r="D63" s="11" t="s">
        <v>133</v>
      </c>
      <c r="E63" s="13">
        <v>1</v>
      </c>
      <c r="F63" s="11">
        <v>2145.56</v>
      </c>
      <c r="G63" s="11">
        <v>766.27</v>
      </c>
      <c r="H63" s="25">
        <f t="shared" ref="H63:H79" si="2">F63/G63</f>
        <v>2.8000052200921348</v>
      </c>
      <c r="I63" s="36">
        <f t="shared" si="1"/>
        <v>2145.56</v>
      </c>
    </row>
    <row r="64" spans="1:9" ht="36">
      <c r="A64" s="9">
        <v>43</v>
      </c>
      <c r="B64" s="12" t="s">
        <v>134</v>
      </c>
      <c r="C64" s="33" t="s">
        <v>135</v>
      </c>
      <c r="D64" s="11" t="s">
        <v>136</v>
      </c>
      <c r="E64" s="13">
        <v>1</v>
      </c>
      <c r="F64" s="11">
        <v>1490.3</v>
      </c>
      <c r="G64" s="11">
        <v>532.25</v>
      </c>
      <c r="H64" s="25">
        <f t="shared" si="2"/>
        <v>2.8</v>
      </c>
      <c r="I64" s="36">
        <f t="shared" si="1"/>
        <v>1490.3</v>
      </c>
    </row>
    <row r="65" spans="1:9" ht="36">
      <c r="A65" s="9">
        <v>45</v>
      </c>
      <c r="B65" s="12" t="s">
        <v>137</v>
      </c>
      <c r="C65" s="33" t="s">
        <v>138</v>
      </c>
      <c r="D65" s="11" t="s">
        <v>136</v>
      </c>
      <c r="E65" s="13">
        <v>1</v>
      </c>
      <c r="F65" s="11">
        <v>2590.56</v>
      </c>
      <c r="G65" s="11">
        <v>925.2</v>
      </c>
      <c r="H65" s="25">
        <f t="shared" si="2"/>
        <v>2.8</v>
      </c>
      <c r="I65" s="36">
        <f t="shared" si="1"/>
        <v>2590.56</v>
      </c>
    </row>
    <row r="66" spans="1:9" ht="36">
      <c r="A66" s="9">
        <v>47</v>
      </c>
      <c r="B66" s="12" t="s">
        <v>139</v>
      </c>
      <c r="C66" s="33" t="s">
        <v>140</v>
      </c>
      <c r="D66" s="11" t="s">
        <v>141</v>
      </c>
      <c r="E66" s="13">
        <v>1</v>
      </c>
      <c r="F66" s="11">
        <v>6239.13</v>
      </c>
      <c r="G66" s="11">
        <v>2228.2600000000002</v>
      </c>
      <c r="H66" s="25">
        <f t="shared" si="2"/>
        <v>2.8000008975613255</v>
      </c>
      <c r="I66" s="36">
        <f t="shared" si="1"/>
        <v>6239.13</v>
      </c>
    </row>
    <row r="67" spans="1:9" ht="36">
      <c r="A67" s="9">
        <v>49</v>
      </c>
      <c r="B67" s="12" t="s">
        <v>142</v>
      </c>
      <c r="C67" s="33" t="s">
        <v>143</v>
      </c>
      <c r="D67" s="11" t="s">
        <v>141</v>
      </c>
      <c r="E67" s="13">
        <v>1</v>
      </c>
      <c r="F67" s="11">
        <v>9448.26</v>
      </c>
      <c r="G67" s="11">
        <v>3374.38</v>
      </c>
      <c r="H67" s="25">
        <f t="shared" si="2"/>
        <v>2.799998814597052</v>
      </c>
      <c r="I67" s="36">
        <f t="shared" si="1"/>
        <v>9448.26</v>
      </c>
    </row>
    <row r="68" spans="1:9" ht="12.75" customHeight="1">
      <c r="A68" s="37" t="s">
        <v>144</v>
      </c>
      <c r="B68" s="38"/>
      <c r="C68" s="38"/>
      <c r="D68" s="38"/>
      <c r="E68" s="38"/>
      <c r="F68" s="38"/>
      <c r="G68" s="38"/>
      <c r="H68" s="38"/>
      <c r="I68" s="39"/>
    </row>
    <row r="69" spans="1:9" ht="24">
      <c r="A69" s="9">
        <v>51</v>
      </c>
      <c r="B69" s="12" t="s">
        <v>145</v>
      </c>
      <c r="C69" s="33" t="s">
        <v>146</v>
      </c>
      <c r="D69" s="11" t="s">
        <v>147</v>
      </c>
      <c r="E69" s="13">
        <v>1</v>
      </c>
      <c r="F69" s="11">
        <v>2900.3</v>
      </c>
      <c r="G69" s="11">
        <v>1035.82</v>
      </c>
      <c r="H69" s="25">
        <f t="shared" si="2"/>
        <v>2.8000038616748086</v>
      </c>
      <c r="I69" s="36">
        <f t="shared" si="1"/>
        <v>2900.3</v>
      </c>
    </row>
    <row r="70" spans="1:9" ht="36">
      <c r="A70" s="9">
        <v>52</v>
      </c>
      <c r="B70" s="12" t="s">
        <v>148</v>
      </c>
      <c r="C70" s="33" t="s">
        <v>149</v>
      </c>
      <c r="D70" s="11" t="s">
        <v>80</v>
      </c>
      <c r="E70" s="13">
        <v>1</v>
      </c>
      <c r="F70" s="11">
        <v>413.59</v>
      </c>
      <c r="G70" s="11">
        <v>147.71</v>
      </c>
      <c r="H70" s="25">
        <f t="shared" si="2"/>
        <v>2.8000135400446817</v>
      </c>
      <c r="I70" s="36">
        <f t="shared" si="1"/>
        <v>413.59</v>
      </c>
    </row>
    <row r="71" spans="1:9" ht="12.75" customHeight="1">
      <c r="A71" s="37" t="s">
        <v>150</v>
      </c>
      <c r="B71" s="38"/>
      <c r="C71" s="38"/>
      <c r="D71" s="38"/>
      <c r="E71" s="38"/>
      <c r="F71" s="38"/>
      <c r="G71" s="38"/>
      <c r="H71" s="38"/>
      <c r="I71" s="39"/>
    </row>
    <row r="72" spans="1:9" ht="24">
      <c r="A72" s="9">
        <v>55</v>
      </c>
      <c r="B72" s="12" t="s">
        <v>151</v>
      </c>
      <c r="C72" s="33" t="s">
        <v>152</v>
      </c>
      <c r="D72" s="11" t="s">
        <v>153</v>
      </c>
      <c r="E72" s="11">
        <v>1</v>
      </c>
      <c r="F72" s="11">
        <v>17140.400000000001</v>
      </c>
      <c r="G72" s="11">
        <v>6121.57</v>
      </c>
      <c r="H72" s="25">
        <f t="shared" si="2"/>
        <v>2.8000006534271442</v>
      </c>
      <c r="I72" s="36">
        <f t="shared" si="1"/>
        <v>17140.400000000001</v>
      </c>
    </row>
    <row r="73" spans="1:9" ht="12.75" customHeight="1">
      <c r="A73" s="37" t="s">
        <v>154</v>
      </c>
      <c r="B73" s="38"/>
      <c r="C73" s="38"/>
      <c r="D73" s="38"/>
      <c r="E73" s="38"/>
      <c r="F73" s="38"/>
      <c r="G73" s="38"/>
      <c r="H73" s="38"/>
      <c r="I73" s="39"/>
    </row>
    <row r="74" spans="1:9" ht="43.5">
      <c r="A74" s="9">
        <v>56</v>
      </c>
      <c r="B74" s="12" t="s">
        <v>155</v>
      </c>
      <c r="C74" s="33" t="s">
        <v>184</v>
      </c>
      <c r="D74" s="11" t="s">
        <v>80</v>
      </c>
      <c r="E74" s="13">
        <v>1</v>
      </c>
      <c r="F74" s="11">
        <v>2696.88</v>
      </c>
      <c r="G74" s="11">
        <v>963.17</v>
      </c>
      <c r="H74" s="25">
        <f t="shared" si="2"/>
        <v>2.8000041529532691</v>
      </c>
      <c r="I74" s="36">
        <f t="shared" si="1"/>
        <v>2696.88</v>
      </c>
    </row>
    <row r="75" spans="1:9" ht="55.5">
      <c r="A75" s="9">
        <v>59</v>
      </c>
      <c r="B75" s="12" t="s">
        <v>157</v>
      </c>
      <c r="C75" s="33" t="s">
        <v>183</v>
      </c>
      <c r="D75" s="11" t="s">
        <v>156</v>
      </c>
      <c r="E75" s="13">
        <v>1</v>
      </c>
      <c r="F75" s="11">
        <v>4981.2299999999996</v>
      </c>
      <c r="G75" s="11">
        <v>1779.01</v>
      </c>
      <c r="H75" s="25">
        <f t="shared" si="2"/>
        <v>2.8000011242207741</v>
      </c>
      <c r="I75" s="36">
        <f t="shared" si="1"/>
        <v>4981.2299999999996</v>
      </c>
    </row>
    <row r="76" spans="1:9" ht="55.5">
      <c r="A76" s="9">
        <v>60</v>
      </c>
      <c r="B76" s="12" t="s">
        <v>158</v>
      </c>
      <c r="C76" s="33" t="s">
        <v>182</v>
      </c>
      <c r="D76" s="11" t="s">
        <v>156</v>
      </c>
      <c r="E76" s="13">
        <v>1</v>
      </c>
      <c r="F76" s="11">
        <v>6083.06</v>
      </c>
      <c r="G76" s="11">
        <v>2172.52</v>
      </c>
      <c r="H76" s="25">
        <f t="shared" si="2"/>
        <v>2.8000018411798284</v>
      </c>
      <c r="I76" s="36">
        <f t="shared" si="1"/>
        <v>6083.06</v>
      </c>
    </row>
    <row r="77" spans="1:9" ht="36">
      <c r="A77" s="9">
        <v>62</v>
      </c>
      <c r="B77" s="12" t="s">
        <v>159</v>
      </c>
      <c r="C77" s="33" t="s">
        <v>181</v>
      </c>
      <c r="D77" s="11" t="s">
        <v>160</v>
      </c>
      <c r="E77" s="13">
        <v>1</v>
      </c>
      <c r="F77" s="11">
        <v>5283.46</v>
      </c>
      <c r="G77" s="11">
        <v>1886.95</v>
      </c>
      <c r="H77" s="25">
        <f t="shared" si="2"/>
        <v>2.8</v>
      </c>
      <c r="I77" s="36">
        <f t="shared" si="1"/>
        <v>5283.46</v>
      </c>
    </row>
    <row r="78" spans="1:9" ht="24">
      <c r="A78" s="9">
        <v>63</v>
      </c>
      <c r="B78" s="12" t="s">
        <v>161</v>
      </c>
      <c r="C78" s="33" t="s">
        <v>162</v>
      </c>
      <c r="D78" s="11" t="s">
        <v>83</v>
      </c>
      <c r="E78" s="13">
        <v>1</v>
      </c>
      <c r="F78" s="11">
        <v>4712.51</v>
      </c>
      <c r="G78" s="11">
        <v>1683.04</v>
      </c>
      <c r="H78" s="25">
        <f t="shared" si="2"/>
        <v>2.7999988116741137</v>
      </c>
      <c r="I78" s="36">
        <f t="shared" ref="I78:I79" si="3">E78*F78</f>
        <v>4712.51</v>
      </c>
    </row>
    <row r="79" spans="1:9" ht="24">
      <c r="A79" s="9">
        <v>64</v>
      </c>
      <c r="B79" s="12" t="s">
        <v>163</v>
      </c>
      <c r="C79" s="33" t="s">
        <v>164</v>
      </c>
      <c r="D79" s="11" t="s">
        <v>83</v>
      </c>
      <c r="E79" s="13">
        <v>1</v>
      </c>
      <c r="F79" s="11">
        <v>5059.88</v>
      </c>
      <c r="G79" s="11">
        <v>1807.1</v>
      </c>
      <c r="H79" s="25">
        <f t="shared" si="2"/>
        <v>2.8000000000000003</v>
      </c>
      <c r="I79" s="36">
        <f t="shared" si="3"/>
        <v>5059.88</v>
      </c>
    </row>
    <row r="80" spans="1:9">
      <c r="A80" s="29"/>
      <c r="D80" s="28"/>
      <c r="E80" s="28"/>
      <c r="F80" s="28"/>
      <c r="G80" s="28"/>
    </row>
    <row r="81" spans="1:7">
      <c r="A81" s="29"/>
      <c r="D81" s="28"/>
      <c r="E81" s="28"/>
      <c r="F81" s="28"/>
      <c r="G81" s="28"/>
    </row>
    <row r="82" spans="1:7">
      <c r="A82" s="29"/>
      <c r="D82" s="28"/>
      <c r="E82" s="28"/>
      <c r="F82" s="28"/>
      <c r="G82" s="28"/>
    </row>
    <row r="83" spans="1:7">
      <c r="A83" s="29"/>
      <c r="D83" s="28"/>
      <c r="E83" s="28"/>
      <c r="F83" s="28"/>
      <c r="G83" s="28"/>
    </row>
    <row r="84" spans="1:7">
      <c r="A84" s="29"/>
      <c r="D84" s="28"/>
      <c r="E84" s="28"/>
      <c r="F84" s="28"/>
      <c r="G84" s="28"/>
    </row>
    <row r="85" spans="1:7">
      <c r="A85" s="29"/>
      <c r="D85" s="28"/>
      <c r="E85" s="28"/>
      <c r="F85" s="28"/>
      <c r="G85" s="28"/>
    </row>
    <row r="86" spans="1:7">
      <c r="B86" s="27" t="s">
        <v>176</v>
      </c>
      <c r="D86" s="17"/>
      <c r="E86" s="59" t="s">
        <v>177</v>
      </c>
      <c r="F86" s="59"/>
      <c r="G86" s="26"/>
    </row>
    <row r="87" spans="1:7">
      <c r="D87" s="17"/>
      <c r="E87" s="3"/>
      <c r="F87" s="3"/>
      <c r="G87" s="26"/>
    </row>
    <row r="88" spans="1:7">
      <c r="B88" s="56" t="s">
        <v>178</v>
      </c>
      <c r="C88" s="56"/>
      <c r="D88" s="17"/>
      <c r="E88" s="57" t="s">
        <v>178</v>
      </c>
      <c r="F88" s="57"/>
      <c r="G88" s="26"/>
    </row>
    <row r="89" spans="1:7">
      <c r="D89" s="17"/>
      <c r="E89" s="3"/>
      <c r="F89" s="3"/>
      <c r="G89" s="26"/>
    </row>
    <row r="90" spans="1:7">
      <c r="B90" s="56" t="s">
        <v>187</v>
      </c>
      <c r="C90" s="56"/>
      <c r="D90" s="17"/>
      <c r="E90" s="58" t="s">
        <v>188</v>
      </c>
      <c r="F90" s="58"/>
      <c r="G90" s="58"/>
    </row>
    <row r="91" spans="1:7" ht="13.5" customHeight="1">
      <c r="B91" s="1" t="s">
        <v>179</v>
      </c>
      <c r="D91" s="17"/>
      <c r="E91" s="3" t="s">
        <v>180</v>
      </c>
      <c r="F91" s="3"/>
      <c r="G91" s="26"/>
    </row>
    <row r="92" spans="1:7">
      <c r="D92" s="17"/>
      <c r="E92" s="3"/>
      <c r="F92" s="3"/>
      <c r="G92" s="26"/>
    </row>
    <row r="93" spans="1:7">
      <c r="D93" s="17"/>
      <c r="E93" s="3"/>
      <c r="F93" s="3"/>
      <c r="G93" s="26"/>
    </row>
  </sheetData>
  <mergeCells count="20">
    <mergeCell ref="B88:C88"/>
    <mergeCell ref="E88:F88"/>
    <mergeCell ref="B90:C90"/>
    <mergeCell ref="E90:G90"/>
    <mergeCell ref="E86:F86"/>
    <mergeCell ref="A68:I68"/>
    <mergeCell ref="A71:I71"/>
    <mergeCell ref="A73:I73"/>
    <mergeCell ref="A8:A10"/>
    <mergeCell ref="E2:H2"/>
    <mergeCell ref="E3:H3"/>
    <mergeCell ref="C8:C10"/>
    <mergeCell ref="D8:D10"/>
    <mergeCell ref="B8:B10"/>
    <mergeCell ref="I8:I10"/>
    <mergeCell ref="A23:I23"/>
    <mergeCell ref="A26:I26"/>
    <mergeCell ref="A33:I33"/>
    <mergeCell ref="A35:I35"/>
    <mergeCell ref="A12:H12"/>
  </mergeCells>
  <phoneticPr fontId="1" type="noConversion"/>
  <pageMargins left="0.39370078740157483" right="0" top="0.51181102362204722" bottom="0.39370078740157483" header="0.31496062992125984" footer="0.19685039370078741"/>
  <pageSetup paperSize="9" scale="90" fitToHeight="4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e.farrahova</cp:lastModifiedBy>
  <cp:lastPrinted>2013-12-26T04:40:27Z</cp:lastPrinted>
  <dcterms:created xsi:type="dcterms:W3CDTF">2002-02-11T05:58:42Z</dcterms:created>
  <dcterms:modified xsi:type="dcterms:W3CDTF">2013-12-26T04:46:05Z</dcterms:modified>
</cp:coreProperties>
</file>