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35" windowWidth="15480" windowHeight="11115"/>
  </bookViews>
  <sheets>
    <sheet name="Лот 1" sheetId="1" r:id="rId1"/>
  </sheets>
  <definedNames>
    <definedName name="Print_Area_1">'Лот 1'!$A$1:$J$21</definedName>
  </definedNames>
  <calcPr calcId="145621"/>
</workbook>
</file>

<file path=xl/calcChain.xml><?xml version="1.0" encoding="utf-8"?>
<calcChain xmlns="http://schemas.openxmlformats.org/spreadsheetml/2006/main">
  <c r="F15" i="1" l="1"/>
  <c r="F13" i="1"/>
  <c r="F14" i="1"/>
  <c r="F11" i="1" l="1"/>
  <c r="F9" i="1" l="1"/>
  <c r="F10" i="1"/>
  <c r="F8" i="1" l="1"/>
  <c r="F16" i="1" s="1"/>
  <c r="F17" i="1" l="1"/>
</calcChain>
</file>

<file path=xl/sharedStrings.xml><?xml version="1.0" encoding="utf-8"?>
<sst xmlns="http://schemas.openxmlformats.org/spreadsheetml/2006/main" count="37" uniqueCount="30">
  <si>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</si>
  <si>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</si>
  <si>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</si>
  <si>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</si>
  <si>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</si>
  <si>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</si>
  <si>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</si>
  <si>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</si>
  <si>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</si>
  <si>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</si>
  <si>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</si>
  <si>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</si>
  <si>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</si>
  <si>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Дата оказания технической поддержки: 01 января 2014 г. - 31 декабря 2014 г.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</si>
  <si>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</si>
  <si>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</si>
  <si>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</si>
  <si>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</si>
  <si>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Сертификат технической поддержки CON-SNT-FI6248PS</t>
  </si>
  <si>
    <t>Сертификат технической поддержки CON-SNT-2C6508</t>
  </si>
  <si>
    <t>Сертификат технической поддержки CON-SNT-B66251</t>
  </si>
  <si>
    <t>Сертификат технической поддержки 8GBFC-1GBISCSI</t>
  </si>
  <si>
    <t>SMARTNET 8X5XNBD</t>
  </si>
  <si>
    <t>Сертификат технической поддержки CON-SNT-7606RCP</t>
  </si>
  <si>
    <t>Сертификат технической поддержки CON-SNT-V6506E72</t>
  </si>
  <si>
    <t>Сертификат технической поддержки CON-SNT-R7203CXL</t>
  </si>
  <si>
    <t>Предельная стоимость лота составляет 6 016 488  рублей, в том числе НДС 18% 917 769,36 руб.</t>
  </si>
  <si>
    <t xml:space="preserve">Сертификат технической поддержки CX4-4PDAE </t>
  </si>
  <si>
    <t>Спецификация технической поддержки  оборудования Cisco UCS</t>
  </si>
  <si>
    <t>Исполнитель должен быть авторизированным сервисным партнером CISCO; После заключения договора, исполнитель должен предоставить сертификат расширенной гарантии Cisco с указанием количества и состава оборудования (Product ID).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</si>
</sst>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1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7" xfId="34" applyFont="1" applyFill="1" applyBorder="1" applyAlignment="1">
      <alignment horizontal="left" vertical="center" wrapText="1" shrinkToFit="1"/>
    </xf>
    <xf numFmtId="0" fontId="9" fillId="0" borderId="20" xfId="0" applyFont="1" applyBorder="1"/>
    <xf numFmtId="0" fontId="29" fillId="0" borderId="21" xfId="0" applyFont="1" applyBorder="1" applyAlignment="1">
      <alignment vertical="center"/>
    </xf>
    <xf numFmtId="0" fontId="29" fillId="0" borderId="20" xfId="0" applyFont="1" applyBorder="1"/>
    <xf numFmtId="164" fontId="1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4" fillId="0" borderId="4" xfId="0" applyFont="1" applyBorder="1"/>
    <xf numFmtId="0" fontId="5" fillId="0" borderId="17" xfId="0" applyFont="1" applyFill="1" applyBorder="1" applyAlignment="1">
      <alignment vertical="center" wrapText="1"/>
    </xf>
    <xf numFmtId="0" fontId="5" fillId="0" borderId="8" xfId="34" applyFont="1" applyFill="1" applyBorder="1" applyAlignment="1">
      <alignment horizontal="center" vertical="center" wrapText="1" shrinkToFit="1"/>
    </xf>
    <xf numFmtId="4" fontId="25" fillId="0" borderId="10" xfId="0" applyNumberFormat="1" applyFont="1" applyFill="1" applyBorder="1" applyAlignment="1">
      <alignment horizontal="right" vertical="center" wrapText="1"/>
    </xf>
    <xf numFmtId="4" fontId="25" fillId="0" borderId="18" xfId="0" applyNumberFormat="1" applyFont="1" applyBorder="1" applyAlignment="1">
      <alignment vertical="center" wrapText="1"/>
    </xf>
    <xf numFmtId="4" fontId="25" fillId="0" borderId="12" xfId="0" applyNumberFormat="1" applyFont="1" applyBorder="1" applyAlignment="1">
      <alignment vertical="center" wrapText="1"/>
    </xf>
    <xf numFmtId="4" fontId="30" fillId="0" borderId="17" xfId="0" applyNumberFormat="1" applyFont="1" applyBorder="1" applyAlignment="1">
      <alignment vertical="center" wrapText="1"/>
    </xf>
    <xf numFmtId="164" fontId="9" fillId="0" borderId="0" xfId="0" applyNumberFormat="1" applyFont="1" applyBorder="1"/>
    <xf numFmtId="4" fontId="6" fillId="0" borderId="0" xfId="0" applyNumberFormat="1" applyFont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6" fillId="0" borderId="17" xfId="0" quotePrefix="1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zoomScale="70" zoomScaleNormal="70" zoomScalePageLayoutView="85" workbookViewId="0">
      <selection activeCell="C23" sqref="C23:J23"/>
    </sheetView>
  </sheetViews>
  <sheetFormatPr defaultRowHeight="15" x14ac:dyDescent="0.25"/>
  <cols>
    <col min="1" max="1" width="10.5703125" style="47" customWidth="1"/>
    <col min="2" max="2" width="81.85546875" style="41" customWidth="1"/>
    <col min="3" max="3" width="49.28515625" style="41" customWidth="1"/>
    <col min="4" max="4" width="10.140625" style="27" customWidth="1"/>
    <col min="5" max="5" width="27.28515625" style="28" customWidth="1"/>
    <col min="6" max="6" width="23.42578125" style="28" customWidth="1"/>
    <col min="7" max="7" width="36.85546875" style="31" customWidth="1"/>
    <col min="8" max="10" width="0" style="1" hidden="1" customWidth="1"/>
    <col min="11" max="11" width="16.85546875" style="1" customWidth="1"/>
    <col min="12" max="22" width="9.140625" style="1"/>
    <col min="23" max="16384" width="9.140625" style="2"/>
  </cols>
  <sheetData>
    <row r="1" spans="1:22" s="5" customFormat="1" ht="18.75" x14ac:dyDescent="0.3">
      <c r="A1" s="44"/>
      <c r="B1" s="41"/>
      <c r="C1" s="41"/>
      <c r="D1" s="36"/>
      <c r="E1" s="37"/>
      <c r="F1" s="30"/>
      <c r="G1" s="30" t="s">
        <v>3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 x14ac:dyDescent="0.3">
      <c r="A2" s="44"/>
      <c r="B2" s="41"/>
      <c r="C2" s="41"/>
      <c r="D2" s="36"/>
      <c r="E2" s="37"/>
      <c r="F2" s="37"/>
      <c r="G2" s="29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 x14ac:dyDescent="0.3">
      <c r="A3" s="44"/>
      <c r="B3" s="85" t="s">
        <v>28</v>
      </c>
      <c r="C3" s="85"/>
      <c r="D3" s="85"/>
      <c r="E3" s="63"/>
      <c r="F3" s="28"/>
      <c r="G3" s="31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 x14ac:dyDescent="0.35">
      <c r="A4" s="45"/>
      <c r="B4" s="42"/>
      <c r="C4" s="42"/>
      <c r="D4" s="38"/>
      <c r="E4" s="39"/>
      <c r="F4" s="39"/>
      <c r="G4" s="32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3" customFormat="1" ht="54.75" customHeight="1" thickBot="1" x14ac:dyDescent="0.3">
      <c r="A5" s="79" t="s">
        <v>0</v>
      </c>
      <c r="B5" s="81" t="s">
        <v>14</v>
      </c>
      <c r="C5" s="91"/>
      <c r="D5" s="91" t="s">
        <v>2</v>
      </c>
      <c r="E5" s="93" t="s">
        <v>4</v>
      </c>
      <c r="F5" s="93" t="s">
        <v>5</v>
      </c>
      <c r="G5" s="90" t="s">
        <v>6</v>
      </c>
      <c r="H5" s="8"/>
      <c r="I5" s="9"/>
      <c r="J5" s="10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13" customFormat="1" ht="42.75" customHeight="1" x14ac:dyDescent="0.25">
      <c r="A6" s="80"/>
      <c r="B6" s="82"/>
      <c r="C6" s="92"/>
      <c r="D6" s="92"/>
      <c r="E6" s="93"/>
      <c r="F6" s="93"/>
      <c r="G6" s="90"/>
      <c r="H6" s="14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s="18" customFormat="1" ht="24" customHeight="1" x14ac:dyDescent="0.25">
      <c r="A7" s="49">
        <v>1</v>
      </c>
      <c r="B7" s="50">
        <v>2</v>
      </c>
      <c r="C7" s="40">
        <v>4</v>
      </c>
      <c r="D7" s="33">
        <v>5</v>
      </c>
      <c r="E7" s="33">
        <v>6</v>
      </c>
      <c r="F7" s="33">
        <v>7</v>
      </c>
      <c r="G7" s="33">
        <v>8</v>
      </c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21" customFormat="1" ht="20.25" x14ac:dyDescent="0.2">
      <c r="A8" s="53">
        <v>1</v>
      </c>
      <c r="B8" s="54" t="s">
        <v>18</v>
      </c>
      <c r="C8" s="54" t="s">
        <v>22</v>
      </c>
      <c r="D8" s="56">
        <v>4</v>
      </c>
      <c r="E8" s="57">
        <v>18741</v>
      </c>
      <c r="F8" s="58">
        <f t="shared" ref="F8:F10" si="0">E8*D8</f>
        <v>74964</v>
      </c>
      <c r="G8" s="94" t="s">
        <v>10</v>
      </c>
      <c r="H8" s="51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1" customFormat="1" ht="20.25" x14ac:dyDescent="0.2">
      <c r="A9" s="53">
        <v>2</v>
      </c>
      <c r="B9" s="54" t="s">
        <v>19</v>
      </c>
      <c r="C9" s="54" t="s">
        <v>22</v>
      </c>
      <c r="D9" s="59">
        <v>9</v>
      </c>
      <c r="E9" s="57">
        <v>2342</v>
      </c>
      <c r="F9" s="58">
        <f t="shared" si="0"/>
        <v>21078</v>
      </c>
      <c r="G9" s="95"/>
      <c r="H9" s="51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1" customFormat="1" ht="20.25" x14ac:dyDescent="0.2">
      <c r="A10" s="53">
        <v>3</v>
      </c>
      <c r="B10" s="54" t="s">
        <v>20</v>
      </c>
      <c r="C10" s="54" t="s">
        <v>22</v>
      </c>
      <c r="D10" s="55">
        <v>72</v>
      </c>
      <c r="E10" s="57">
        <v>6270</v>
      </c>
      <c r="F10" s="58">
        <f t="shared" si="0"/>
        <v>451440</v>
      </c>
      <c r="G10" s="95"/>
      <c r="H10" s="51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1" customFormat="1" ht="20.25" x14ac:dyDescent="0.2">
      <c r="A11" s="53">
        <v>4</v>
      </c>
      <c r="B11" s="54" t="s">
        <v>21</v>
      </c>
      <c r="C11" s="54" t="s">
        <v>22</v>
      </c>
      <c r="D11" s="55">
        <v>1</v>
      </c>
      <c r="E11" s="57">
        <v>595235</v>
      </c>
      <c r="F11" s="58">
        <f t="shared" ref="F11:F15" si="1">E11*D11</f>
        <v>595235</v>
      </c>
      <c r="G11" s="95"/>
      <c r="H11" s="48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1" customFormat="1" ht="20.25" x14ac:dyDescent="0.2">
      <c r="A12" s="53">
        <v>5</v>
      </c>
      <c r="B12" s="64" t="s">
        <v>27</v>
      </c>
      <c r="C12" s="54" t="s">
        <v>22</v>
      </c>
      <c r="D12" s="55">
        <v>9</v>
      </c>
      <c r="E12" s="74">
        <v>316387</v>
      </c>
      <c r="F12" s="58">
        <v>1898322</v>
      </c>
      <c r="G12" s="95"/>
      <c r="H12" s="48"/>
      <c r="I12" s="20"/>
      <c r="J12" s="20"/>
      <c r="K12" s="78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1" customFormat="1" ht="20.25" x14ac:dyDescent="0.2">
      <c r="A13" s="53">
        <v>6</v>
      </c>
      <c r="B13" s="71" t="s">
        <v>23</v>
      </c>
      <c r="C13" s="54" t="s">
        <v>22</v>
      </c>
      <c r="D13" s="72">
        <v>13</v>
      </c>
      <c r="E13" s="76">
        <v>106009</v>
      </c>
      <c r="F13" s="73">
        <f t="shared" si="1"/>
        <v>1378117</v>
      </c>
      <c r="G13" s="95"/>
      <c r="H13" s="48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21" customFormat="1" ht="20.25" x14ac:dyDescent="0.2">
      <c r="A14" s="53">
        <v>7</v>
      </c>
      <c r="B14" s="71" t="s">
        <v>24</v>
      </c>
      <c r="C14" s="54" t="s">
        <v>22</v>
      </c>
      <c r="D14" s="72">
        <v>8</v>
      </c>
      <c r="E14" s="76">
        <v>185532</v>
      </c>
      <c r="F14" s="73">
        <f t="shared" si="1"/>
        <v>1484256</v>
      </c>
      <c r="G14" s="95"/>
      <c r="H14" s="48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s="21" customFormat="1" ht="20.25" x14ac:dyDescent="0.2">
      <c r="A15" s="53">
        <v>8</v>
      </c>
      <c r="B15" s="71" t="s">
        <v>25</v>
      </c>
      <c r="C15" s="54" t="s">
        <v>22</v>
      </c>
      <c r="D15" s="55">
        <v>1</v>
      </c>
      <c r="E15" s="75">
        <v>113076</v>
      </c>
      <c r="F15" s="58">
        <f t="shared" si="1"/>
        <v>113076</v>
      </c>
      <c r="G15" s="95"/>
      <c r="H15" s="48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s="21" customFormat="1" ht="24.6" customHeight="1" x14ac:dyDescent="0.2">
      <c r="A16" s="83"/>
      <c r="B16" s="84"/>
      <c r="C16" s="84"/>
      <c r="D16" s="84"/>
      <c r="E16" s="60" t="s">
        <v>7</v>
      </c>
      <c r="F16" s="58">
        <f>SUM(F8:F15)</f>
        <v>6016488</v>
      </c>
      <c r="G16" s="95"/>
      <c r="H16" s="48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s="21" customFormat="1" ht="24.6" customHeight="1" x14ac:dyDescent="0.2">
      <c r="A17" s="83"/>
      <c r="B17" s="84"/>
      <c r="C17" s="84"/>
      <c r="D17" s="84"/>
      <c r="E17" s="60" t="s">
        <v>8</v>
      </c>
      <c r="F17" s="58">
        <f>F16*18/118</f>
        <v>917769.35593220335</v>
      </c>
      <c r="G17" s="96"/>
      <c r="H17" s="48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s="23" customFormat="1" ht="25.5" customHeight="1" x14ac:dyDescent="0.2">
      <c r="A18" s="46"/>
      <c r="B18" s="97" t="s">
        <v>26</v>
      </c>
      <c r="C18" s="97"/>
      <c r="D18" s="97"/>
      <c r="E18" s="97"/>
      <c r="F18" s="97"/>
      <c r="G18" s="97"/>
      <c r="H18" s="26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</row>
    <row r="19" spans="1:22" s="23" customFormat="1" ht="21" customHeight="1" x14ac:dyDescent="0.2">
      <c r="A19" s="46"/>
      <c r="B19" s="97" t="s">
        <v>13</v>
      </c>
      <c r="C19" s="97"/>
      <c r="D19" s="34"/>
      <c r="E19" s="35"/>
      <c r="F19" s="35"/>
      <c r="G19" s="68"/>
      <c r="H19" s="26"/>
      <c r="I19" s="22"/>
      <c r="J19" s="65"/>
      <c r="K19" s="77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</row>
    <row r="20" spans="1:22" s="23" customFormat="1" ht="19.5" customHeight="1" x14ac:dyDescent="0.2">
      <c r="A20" s="46"/>
      <c r="B20" s="43"/>
      <c r="C20" s="43"/>
      <c r="D20" s="34"/>
      <c r="E20" s="35"/>
      <c r="F20" s="35"/>
      <c r="G20" s="68"/>
      <c r="H20" s="26"/>
      <c r="I20" s="22"/>
      <c r="J20" s="65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</row>
    <row r="21" spans="1:22" s="25" customFormat="1" ht="43.5" customHeight="1" x14ac:dyDescent="0.2">
      <c r="A21" s="86" t="s">
        <v>1</v>
      </c>
      <c r="B21" s="86"/>
      <c r="C21" s="101" t="s">
        <v>9</v>
      </c>
      <c r="D21" s="102"/>
      <c r="E21" s="102"/>
      <c r="F21" s="102"/>
      <c r="G21" s="102"/>
      <c r="H21" s="102"/>
      <c r="I21" s="102"/>
      <c r="J21" s="103"/>
      <c r="K21" s="69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</row>
    <row r="22" spans="1:22" ht="66" customHeight="1" x14ac:dyDescent="0.2">
      <c r="A22" s="86" t="s">
        <v>12</v>
      </c>
      <c r="B22" s="86"/>
      <c r="C22" s="98" t="s">
        <v>29</v>
      </c>
      <c r="D22" s="99"/>
      <c r="E22" s="99"/>
      <c r="F22" s="99"/>
      <c r="G22" s="100"/>
      <c r="H22" s="61"/>
      <c r="I22" s="61"/>
      <c r="J22" s="66"/>
    </row>
    <row r="23" spans="1:22" ht="119.25" customHeight="1" x14ac:dyDescent="0.2">
      <c r="A23" s="86" t="s">
        <v>16</v>
      </c>
      <c r="B23" s="86"/>
      <c r="C23" s="87" t="s">
        <v>17</v>
      </c>
      <c r="D23" s="88"/>
      <c r="E23" s="88"/>
      <c r="F23" s="88"/>
      <c r="G23" s="88"/>
      <c r="H23" s="88"/>
      <c r="I23" s="88"/>
      <c r="J23" s="88"/>
      <c r="K23" s="70"/>
    </row>
    <row r="24" spans="1:22" ht="32.25" customHeight="1" x14ac:dyDescent="0.2">
      <c r="A24" s="86" t="s">
        <v>11</v>
      </c>
      <c r="B24" s="86"/>
      <c r="C24" s="89" t="s">
        <v>15</v>
      </c>
      <c r="D24" s="89"/>
      <c r="E24" s="89"/>
      <c r="F24" s="89"/>
      <c r="G24" s="89"/>
      <c r="H24" s="62"/>
      <c r="I24" s="62"/>
      <c r="J24" s="67"/>
    </row>
    <row r="29" spans="1:22" x14ac:dyDescent="0.25">
      <c r="D29" s="52"/>
    </row>
  </sheetData>
  <mergeCells count="21">
    <mergeCell ref="A23:B23"/>
    <mergeCell ref="C23:J23"/>
    <mergeCell ref="A24:B24"/>
    <mergeCell ref="C24:G24"/>
    <mergeCell ref="G5:G6"/>
    <mergeCell ref="C5:C6"/>
    <mergeCell ref="F5:F6"/>
    <mergeCell ref="E5:E6"/>
    <mergeCell ref="D5:D6"/>
    <mergeCell ref="G8:G17"/>
    <mergeCell ref="B18:G18"/>
    <mergeCell ref="C22:G22"/>
    <mergeCell ref="A21:B21"/>
    <mergeCell ref="B19:C19"/>
    <mergeCell ref="C21:J21"/>
    <mergeCell ref="A22:B22"/>
    <mergeCell ref="A5:A6"/>
    <mergeCell ref="B5:B6"/>
    <mergeCell ref="A16:D16"/>
    <mergeCell ref="A17:D17"/>
    <mergeCell ref="B3:D3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3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2013-12-18T02:41:48Z</cp:lastPrinted>
  <dcterms:created xsi:type="dcterms:W3CDTF">2011-10-27T10:58:53Z</dcterms:created>
  <dcterms:modified xsi:type="dcterms:W3CDTF">2013-12-20T09:39:30Z</dcterms:modified>
</cp:coreProperties>
</file>