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16063C7A-0FA0-4E8E-980F-EFB7953E2E00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3" i="6" l="1"/>
  <c r="J44" i="6"/>
  <c r="J45" i="6"/>
  <c r="J46" i="6"/>
  <c r="J47" i="6"/>
  <c r="J48" i="6"/>
  <c r="J49" i="6"/>
  <c r="J50" i="6"/>
  <c r="J51" i="6"/>
  <c r="J52" i="6"/>
  <c r="J42" i="6"/>
  <c r="K57" i="6" l="1"/>
  <c r="K58" i="6" s="1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<sst xmlns="http://schemas.openxmlformats.org/spreadsheetml/2006/main" count="148" uniqueCount="115">
  <si>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</si>
  <si>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</si>
  <si>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</si>
  <si>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</si>
  <si>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</si>
  <si>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</si>
  <si>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</si>
  <si>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</si>
  <si>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</si>
  <si>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</si>
  <si>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</si>
  <si>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</si>
  <si>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</si>
  <si>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</si>
  <si>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</si>
  <si>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</si>
  <si>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</si>
  <si>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</si>
  <si>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</si>
  <si>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</si>
  <si>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</si>
  <si>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</si>
  <si>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</si>
  <si>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</si>
  <si>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</si>
  <si>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</si>
  <si>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</si>
  <si>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</si>
  <si>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</si>
  <si>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</si>
  <si>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</si>
  <si>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</si>
  <si>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</si>
  <si>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</si>
  <si>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</si>
  <si>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</si>
  <si>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</si>
  <si>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</si>
  <si>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</si>
  <si>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</si>
  <si>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</si>
  <si>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</si>
  <si>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</si>
  <si>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</si>
  <si>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</si>
  <si>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</si>
  <si>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</si>
  <si>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</si>
  <si>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</si>
  <si>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</si>
  <si>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</si>
  <si>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</si>
  <si>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</si>
  <si>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</si>
  <si>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</si>
  <si>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</si>
  <si>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</si>
  <si>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</si>
  <si>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</si>
  <si>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</si>
  <si>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</si>
  <si>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</si>
  <si>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</si>
  <si>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</si>
  <si>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</si>
  <si>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</si>
  <si>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UTP 5e уличный на тросу с питанием ParLan™ complexF/UTP 2 Cat5e PVC/PEtr 2х0.75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</si>
  <si>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</si>
  <si>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</si>
  <si>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</si>
  <si>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</si>
  <si>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</si>
  <si>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</si>
  <si>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</si>
  <si>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</si>
  <si>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</si>
  <si>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</si>
  <si>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</si>
  <si>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</si>
  <si>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</si>
  <si>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</si>
  <si>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</si>
  <si>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</si>
  <si>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</si>
  <si>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</si>
  <si>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</si>
  <si>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</si>
  <si>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</si>
  <si>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</si>
  <si>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</si>
  <si>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</si>
  <si>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</si>
  <si>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</si>
  <si>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</si>
  <si>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</si>
  <si>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</si>
  <si>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</si>
  <si>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</si>
  <si>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</si>
  <si>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</si>
  <si>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</si>
  <si>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</si>
  <si>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</si>
  <si>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</si>
  <si>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_______________________________________________________________________________________________14,553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</si>
  <si>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</si>
  <si>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_______________________________________________________________________________________________1,039</t>
  </si>
  <si>
    <t>установку уличной IP камеры (Вариант 1)</t>
  </si>
  <si>
    <t>ИТОГО по смете</t>
  </si>
  <si>
    <t>НДС 20%</t>
  </si>
  <si>
    <t>Камера уличная Hikvision DS-2CD2023IV-I (2.8 мм)</t>
  </si>
  <si>
    <t>" _____ " ________________ 2021 г.</t>
  </si>
  <si>
    <t>"______ " _______________2021 г.</t>
  </si>
  <si>
    <t>_______________________________________________________________________________________________24,945</t>
  </si>
  <si>
    <t>___________________________48,937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</si>
</sst>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9" fillId="0" borderId="2" xfId="1" applyNumberFormat="1" applyFont="1" applyBorder="1" applyAlignment="1">
      <alignment horizontal="left"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1"/>
  <sheetViews>
    <sheetView showGridLines="0" tabSelected="1" zoomScale="90" zoomScaleNormal="90" zoomScaleSheetLayoutView="75" workbookViewId="0">
      <selection activeCell="K57" sqref="K57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0"/>
      <c r="N3" s="50"/>
      <c r="O3" s="50"/>
      <c r="P3" s="50"/>
      <c r="Q3" s="50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111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112</v>
      </c>
      <c r="N5" s="5"/>
      <c r="O5" s="5"/>
      <c r="P5" s="5"/>
      <c r="Q5" s="7"/>
    </row>
    <row r="6" spans="1:17" ht="15" x14ac:dyDescent="0.25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6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0" t="s">
        <v>107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63" t="s">
        <v>114</v>
      </c>
      <c r="K16" s="64"/>
      <c r="L16" s="9" t="s">
        <v>92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105</v>
      </c>
      <c r="E17" s="5"/>
      <c r="F17" s="5"/>
      <c r="G17" s="5"/>
      <c r="H17" s="14"/>
      <c r="I17" s="14"/>
      <c r="J17" s="63" t="s">
        <v>106</v>
      </c>
      <c r="K17" s="64"/>
      <c r="L17" s="9" t="s">
        <v>92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103</v>
      </c>
      <c r="E18" s="5"/>
      <c r="F18" s="5"/>
      <c r="G18" s="5"/>
      <c r="H18" s="14"/>
      <c r="I18" s="14"/>
      <c r="J18" s="63" t="s">
        <v>104</v>
      </c>
      <c r="K18" s="64"/>
      <c r="L18" s="9" t="s">
        <v>92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101</v>
      </c>
      <c r="E19" s="5"/>
      <c r="F19" s="5"/>
      <c r="G19" s="5"/>
      <c r="H19" s="14"/>
      <c r="I19" s="14"/>
      <c r="J19" s="63" t="s">
        <v>102</v>
      </c>
      <c r="K19" s="64"/>
      <c r="L19" s="9" t="s">
        <v>92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63" t="s">
        <v>113</v>
      </c>
      <c r="K20" s="64"/>
      <c r="L20" s="9" t="s">
        <v>92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63" t="s">
        <v>93</v>
      </c>
      <c r="K21" s="64"/>
      <c r="L21" s="9" t="s">
        <v>92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63" t="s">
        <v>97</v>
      </c>
      <c r="K22" s="64"/>
      <c r="L22" s="9" t="s">
        <v>98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55" t="s">
        <v>9</v>
      </c>
      <c r="B26" s="57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49"/>
      <c r="H26" s="49"/>
      <c r="I26" s="49"/>
      <c r="J26" s="48" t="s">
        <v>15</v>
      </c>
      <c r="K26" s="51"/>
      <c r="L26" s="51"/>
      <c r="M26" s="51"/>
      <c r="N26" s="51"/>
      <c r="O26" s="48" t="s">
        <v>16</v>
      </c>
      <c r="P26" s="48" t="s">
        <v>17</v>
      </c>
      <c r="Q26" s="52" t="s">
        <v>23</v>
      </c>
    </row>
    <row r="27" spans="1:17" x14ac:dyDescent="0.2">
      <c r="A27" s="56"/>
      <c r="B27" s="58"/>
      <c r="C27" s="59"/>
      <c r="D27" s="48"/>
      <c r="E27" s="48"/>
      <c r="F27" s="48" t="s">
        <v>18</v>
      </c>
      <c r="G27" s="48" t="s">
        <v>19</v>
      </c>
      <c r="H27" s="49"/>
      <c r="I27" s="49"/>
      <c r="J27" s="48" t="s">
        <v>24</v>
      </c>
      <c r="K27" s="48" t="s">
        <v>18</v>
      </c>
      <c r="L27" s="48" t="s">
        <v>19</v>
      </c>
      <c r="M27" s="49"/>
      <c r="N27" s="49"/>
      <c r="O27" s="48"/>
      <c r="P27" s="48"/>
      <c r="Q27" s="52"/>
    </row>
    <row r="28" spans="1:17" ht="24" x14ac:dyDescent="0.2">
      <c r="A28" s="56"/>
      <c r="B28" s="58"/>
      <c r="C28" s="59"/>
      <c r="D28" s="48"/>
      <c r="E28" s="48"/>
      <c r="F28" s="49"/>
      <c r="G28" s="32" t="s">
        <v>20</v>
      </c>
      <c r="H28" s="32" t="s">
        <v>21</v>
      </c>
      <c r="I28" s="32" t="s">
        <v>22</v>
      </c>
      <c r="J28" s="59"/>
      <c r="K28" s="49"/>
      <c r="L28" s="32" t="s">
        <v>20</v>
      </c>
      <c r="M28" s="32" t="s">
        <v>21</v>
      </c>
      <c r="N28" s="32" t="s">
        <v>22</v>
      </c>
      <c r="O28" s="48"/>
      <c r="P28" s="48"/>
      <c r="Q28" s="52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65" t="s">
        <v>25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149999999999999" customHeight="1" x14ac:dyDescent="0.2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65" t="s">
        <v>62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ht="36" x14ac:dyDescent="0.2">
      <c r="A42" s="45" t="s">
        <v>65</v>
      </c>
      <c r="B42" s="38" t="s">
        <v>63</v>
      </c>
      <c r="C42" s="39" t="s">
        <v>110</v>
      </c>
      <c r="D42" s="21" t="s">
        <v>64</v>
      </c>
      <c r="E42" s="40">
        <v>1</v>
      </c>
      <c r="F42" s="41">
        <v>13500</v>
      </c>
      <c r="G42" s="42"/>
      <c r="H42" s="42"/>
      <c r="I42" s="42"/>
      <c r="J42" s="42">
        <f>E42*F42</f>
        <v>13500</v>
      </c>
      <c r="K42" s="42">
        <v>13500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55</v>
      </c>
      <c r="G43" s="42"/>
      <c r="H43" s="42"/>
      <c r="I43" s="42"/>
      <c r="J43" s="42">
        <f t="shared" ref="J43:J52" si="0">E43*F43</f>
        <v>5500</v>
      </c>
      <c r="K43" s="42">
        <v>5500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5</v>
      </c>
      <c r="G44" s="42"/>
      <c r="H44" s="42"/>
      <c r="I44" s="42"/>
      <c r="J44" s="42">
        <f t="shared" si="0"/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81</v>
      </c>
      <c r="B49" s="38" t="s">
        <v>63</v>
      </c>
      <c r="C49" s="39" t="s">
        <v>80</v>
      </c>
      <c r="D49" s="21" t="s">
        <v>64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53" t="s">
        <v>88</v>
      </c>
      <c r="B53" s="54"/>
      <c r="C53" s="54"/>
      <c r="D53" s="54"/>
      <c r="E53" s="54"/>
      <c r="F53" s="54"/>
      <c r="G53" s="54"/>
      <c r="H53" s="54"/>
      <c r="I53" s="54"/>
      <c r="J53" s="54"/>
      <c r="K53" s="41">
        <v>26597.64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53" t="s">
        <v>89</v>
      </c>
      <c r="B54" s="54"/>
      <c r="C54" s="54"/>
      <c r="D54" s="54"/>
      <c r="E54" s="54"/>
      <c r="F54" s="54"/>
      <c r="G54" s="54"/>
      <c r="H54" s="54"/>
      <c r="I54" s="54"/>
      <c r="J54" s="54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53" t="s">
        <v>90</v>
      </c>
      <c r="B55" s="54"/>
      <c r="C55" s="54"/>
      <c r="D55" s="54"/>
      <c r="E55" s="54"/>
      <c r="F55" s="54"/>
      <c r="G55" s="54"/>
      <c r="H55" s="54"/>
      <c r="I55" s="54"/>
      <c r="J55" s="54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60" t="s">
        <v>108</v>
      </c>
      <c r="B56" s="54"/>
      <c r="C56" s="54"/>
      <c r="D56" s="54"/>
      <c r="E56" s="54"/>
      <c r="F56" s="54"/>
      <c r="G56" s="54"/>
      <c r="H56" s="54"/>
      <c r="I56" s="54"/>
      <c r="J56" s="54"/>
      <c r="K56" s="47">
        <v>48937.95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60" t="s">
        <v>109</v>
      </c>
      <c r="B57" s="54"/>
      <c r="C57" s="54"/>
      <c r="D57" s="54"/>
      <c r="E57" s="54"/>
      <c r="F57" s="54"/>
      <c r="G57" s="54"/>
      <c r="H57" s="54"/>
      <c r="I57" s="54"/>
      <c r="J57" s="54"/>
      <c r="K57" s="47">
        <f>K56*0.2</f>
        <v>9787.59</v>
      </c>
      <c r="L57" s="42"/>
      <c r="M57" s="42"/>
      <c r="N57" s="42"/>
      <c r="O57" s="42"/>
      <c r="P57" s="46"/>
      <c r="Q57" s="44"/>
    </row>
    <row r="58" spans="1:17" ht="15" x14ac:dyDescent="0.2">
      <c r="A58" s="60" t="s">
        <v>91</v>
      </c>
      <c r="B58" s="54"/>
      <c r="C58" s="54"/>
      <c r="D58" s="54"/>
      <c r="E58" s="54"/>
      <c r="F58" s="54"/>
      <c r="G58" s="54"/>
      <c r="H58" s="54"/>
      <c r="I58" s="54"/>
      <c r="J58" s="54"/>
      <c r="K58" s="47">
        <f>K56+K57</f>
        <v>58725.539999999994</v>
      </c>
      <c r="L58" s="42"/>
      <c r="M58" s="42"/>
      <c r="N58" s="42"/>
      <c r="O58" s="42"/>
      <c r="P58" s="46">
        <v>86.82</v>
      </c>
      <c r="Q58" s="44"/>
    </row>
    <row r="60" spans="1:17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2021-10-14T09:44:27Z</dcterms:modified>
</cp:coreProperties>
</file>