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52FEA13D-3633-4CEB-8FED-A1D679F938EB}" xr6:coauthVersionLast="36" xr6:coauthVersionMax="36" xr10:uidLastSave="{00000000-0000-0000-0000-000000000000}"/>
  <bookViews>
    <workbookView xWindow="0" yWindow="0" windowWidth="11160" windowHeight="114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2" i="6" l="1"/>
  <c r="J43" i="6"/>
  <c r="J44" i="6"/>
  <c r="J45" i="6"/>
  <c r="J46" i="6"/>
  <c r="J47" i="6"/>
  <c r="J48" i="6"/>
  <c r="J49" i="6"/>
  <c r="J50" i="6"/>
  <c r="J51" i="6"/>
  <c r="J52" i="6"/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<sst xmlns="http://schemas.openxmlformats.org/spreadsheetml/2006/main" count="148" uniqueCount="115">
  <si>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</si>
  <si>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</si>
  <si>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</si>
  <si>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</si>
  <si>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</si>
  <si>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</si>
  <si>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</si>
  <si>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</si>
  <si>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</si>
  <si>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</si>
  <si>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</si>
  <si>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</si>
  <si>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</si>
  <si>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</si>
  <si>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</si>
  <si>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</si>
  <si>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</si>
  <si>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</si>
  <si>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</si>
  <si>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</si>
  <si>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</si>
  <si>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</si>
  <si>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</si>
  <si>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</si>
  <si>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</si>
  <si>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</si>
  <si>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</si>
  <si>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</si>
  <si>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</si>
  <si>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</si>
  <si>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</si>
  <si>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</si>
  <si>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</si>
  <si>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</si>
  <si>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</si>
  <si>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</si>
  <si>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</si>
  <si>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</si>
  <si>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</si>
  <si>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</si>
  <si>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</si>
  <si>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</si>
  <si>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</si>
  <si>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</si>
  <si>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</si>
  <si>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</si>
  <si>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</si>
  <si>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</si>
  <si>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</si>
  <si>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</si>
  <si>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</si>
  <si>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</si>
  <si>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</si>
  <si>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</si>
  <si>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</si>
  <si>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</si>
  <si>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</si>
  <si>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</si>
  <si>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</si>
  <si>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</si>
  <si>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</si>
  <si>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</si>
  <si>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</si>
  <si>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</si>
  <si>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</si>
  <si>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Кабель ParLan combi F/UTP2 Cat5e + 2х0,75 PE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</si>
  <si>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</si>
  <si>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</si>
  <si>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Коннектор RG-45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</si>
  <si>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</si>
  <si>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</si>
  <si>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</si>
  <si>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</si>
  <si>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</si>
  <si>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</si>
  <si>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</si>
  <si>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</si>
  <si>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</si>
  <si>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</si>
  <si>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</si>
  <si>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</si>
  <si>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</si>
  <si>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</si>
  <si>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</si>
  <si>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</si>
  <si>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</si>
  <si>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</si>
  <si>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</si>
  <si>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</si>
  <si>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</si>
  <si>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</si>
  <si>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</si>
  <si>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</si>
  <si>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</si>
  <si>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</si>
  <si>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</si>
  <si>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</si>
  <si>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</si>
  <si>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</si>
  <si>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</si>
  <si>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</si>
  <si>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</si>
  <si>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</si>
  <si>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</si>
  <si>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</si>
  <si>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</si>
  <si>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ЛОКАЛЬНЫЙ СМЕТНЫЙ РАСЧЕТ № 4</t>
  </si>
  <si>
    <t>установка внутренней IP камеры (вариант 1)</t>
  </si>
  <si>
    <t>Камера внутренняя Hikvision DS-2CD2123G0-IU (2,8 мм)</t>
  </si>
  <si>
    <t>Итого по смете</t>
  </si>
  <si>
    <t>НДС 20%</t>
  </si>
  <si>
    <t>" _____ " ________________ 2021 г.</t>
  </si>
  <si>
    <t>"______ " _______________2021 г.</t>
  </si>
  <si>
    <t>_______________________________________________________________________________________________24,945</t>
  </si>
  <si>
    <t>___________________________47,946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</si>
</sst>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1" applyNumberFormat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 wrapText="1"/>
    </xf>
    <xf numFmtId="0" fontId="8" fillId="0" borderId="0" xfId="1" applyFont="1" applyAlignment="1">
      <alignment wrapText="1"/>
    </xf>
    <xf numFmtId="0" fontId="4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0"/>
  <sheetViews>
    <sheetView showGridLines="0" tabSelected="1" zoomScale="85" zoomScaleNormal="85" zoomScaleSheetLayoutView="75" workbookViewId="0">
      <selection activeCell="K57" sqref="K57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62"/>
      <c r="N3" s="62"/>
      <c r="O3" s="62"/>
      <c r="P3" s="62"/>
      <c r="Q3" s="62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111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112</v>
      </c>
      <c r="N5" s="5"/>
      <c r="O5" s="5"/>
      <c r="P5" s="5"/>
      <c r="Q5" s="7"/>
    </row>
    <row r="6" spans="1:17" ht="15" x14ac:dyDescent="0.25">
      <c r="A6" s="59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106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4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5</v>
      </c>
      <c r="D12" s="62" t="s">
        <v>107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6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7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98</v>
      </c>
      <c r="E16" s="5"/>
      <c r="F16" s="5"/>
      <c r="G16" s="5"/>
      <c r="H16" s="14"/>
      <c r="I16" s="14"/>
      <c r="J16" s="60" t="s">
        <v>114</v>
      </c>
      <c r="K16" s="61"/>
      <c r="L16" s="9" t="s">
        <v>91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104</v>
      </c>
      <c r="E17" s="5"/>
      <c r="F17" s="5"/>
      <c r="G17" s="5"/>
      <c r="H17" s="14"/>
      <c r="I17" s="14"/>
      <c r="J17" s="60" t="s">
        <v>105</v>
      </c>
      <c r="K17" s="61"/>
      <c r="L17" s="9" t="s">
        <v>91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102</v>
      </c>
      <c r="E18" s="5"/>
      <c r="F18" s="5"/>
      <c r="G18" s="5"/>
      <c r="H18" s="14"/>
      <c r="I18" s="14"/>
      <c r="J18" s="60" t="s">
        <v>103</v>
      </c>
      <c r="K18" s="61"/>
      <c r="L18" s="9" t="s">
        <v>91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100</v>
      </c>
      <c r="E19" s="5"/>
      <c r="F19" s="5"/>
      <c r="G19" s="5"/>
      <c r="H19" s="14"/>
      <c r="I19" s="14"/>
      <c r="J19" s="60" t="s">
        <v>101</v>
      </c>
      <c r="K19" s="61"/>
      <c r="L19" s="9" t="s">
        <v>91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99</v>
      </c>
      <c r="E20" s="5"/>
      <c r="F20" s="5"/>
      <c r="G20" s="5"/>
      <c r="H20" s="14"/>
      <c r="I20" s="14"/>
      <c r="J20" s="60" t="s">
        <v>113</v>
      </c>
      <c r="K20" s="61"/>
      <c r="L20" s="9" t="s">
        <v>91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94</v>
      </c>
      <c r="E21" s="5"/>
      <c r="F21" s="5"/>
      <c r="G21" s="5"/>
      <c r="H21" s="14"/>
      <c r="I21" s="14"/>
      <c r="J21" s="60" t="s">
        <v>92</v>
      </c>
      <c r="K21" s="61"/>
      <c r="L21" s="9" t="s">
        <v>91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95</v>
      </c>
      <c r="E22" s="5"/>
      <c r="F22" s="5"/>
      <c r="G22" s="5"/>
      <c r="H22" s="14"/>
      <c r="I22" s="14"/>
      <c r="J22" s="60" t="s">
        <v>96</v>
      </c>
      <c r="K22" s="61"/>
      <c r="L22" s="9" t="s">
        <v>97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93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68" t="s">
        <v>8</v>
      </c>
      <c r="B26" s="70" t="s">
        <v>9</v>
      </c>
      <c r="C26" s="66" t="s">
        <v>10</v>
      </c>
      <c r="D26" s="66" t="s">
        <v>11</v>
      </c>
      <c r="E26" s="66" t="s">
        <v>12</v>
      </c>
      <c r="F26" s="66" t="s">
        <v>13</v>
      </c>
      <c r="G26" s="67"/>
      <c r="H26" s="67"/>
      <c r="I26" s="67"/>
      <c r="J26" s="66" t="s">
        <v>14</v>
      </c>
      <c r="K26" s="73"/>
      <c r="L26" s="73"/>
      <c r="M26" s="73"/>
      <c r="N26" s="73"/>
      <c r="O26" s="66" t="s">
        <v>15</v>
      </c>
      <c r="P26" s="66" t="s">
        <v>16</v>
      </c>
      <c r="Q26" s="74" t="s">
        <v>22</v>
      </c>
    </row>
    <row r="27" spans="1:17" x14ac:dyDescent="0.2">
      <c r="A27" s="69"/>
      <c r="B27" s="71"/>
      <c r="C27" s="72"/>
      <c r="D27" s="66"/>
      <c r="E27" s="66"/>
      <c r="F27" s="66" t="s">
        <v>17</v>
      </c>
      <c r="G27" s="66" t="s">
        <v>18</v>
      </c>
      <c r="H27" s="67"/>
      <c r="I27" s="67"/>
      <c r="J27" s="66" t="s">
        <v>23</v>
      </c>
      <c r="K27" s="66" t="s">
        <v>17</v>
      </c>
      <c r="L27" s="66" t="s">
        <v>18</v>
      </c>
      <c r="M27" s="67"/>
      <c r="N27" s="67"/>
      <c r="O27" s="66"/>
      <c r="P27" s="66"/>
      <c r="Q27" s="74"/>
    </row>
    <row r="28" spans="1:17" ht="24" x14ac:dyDescent="0.2">
      <c r="A28" s="69"/>
      <c r="B28" s="71"/>
      <c r="C28" s="72"/>
      <c r="D28" s="66"/>
      <c r="E28" s="66"/>
      <c r="F28" s="67"/>
      <c r="G28" s="32" t="s">
        <v>19</v>
      </c>
      <c r="H28" s="32" t="s">
        <v>20</v>
      </c>
      <c r="I28" s="32" t="s">
        <v>21</v>
      </c>
      <c r="J28" s="72"/>
      <c r="K28" s="67"/>
      <c r="L28" s="32" t="s">
        <v>19</v>
      </c>
      <c r="M28" s="32" t="s">
        <v>20</v>
      </c>
      <c r="N28" s="32" t="s">
        <v>21</v>
      </c>
      <c r="O28" s="66"/>
      <c r="P28" s="66"/>
      <c r="Q28" s="74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63" t="s">
        <v>24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36" x14ac:dyDescent="0.2">
      <c r="A31" s="37" t="s">
        <v>25</v>
      </c>
      <c r="B31" s="38" t="s">
        <v>26</v>
      </c>
      <c r="C31" s="39" t="s">
        <v>27</v>
      </c>
      <c r="D31" s="21" t="s">
        <v>28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6" x14ac:dyDescent="0.2">
      <c r="A32" s="37" t="s">
        <v>29</v>
      </c>
      <c r="B32" s="38" t="s">
        <v>30</v>
      </c>
      <c r="C32" s="39" t="s">
        <v>31</v>
      </c>
      <c r="D32" s="21" t="s">
        <v>32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36" x14ac:dyDescent="0.2">
      <c r="A33" s="37" t="s">
        <v>33</v>
      </c>
      <c r="B33" s="38" t="s">
        <v>34</v>
      </c>
      <c r="C33" s="39" t="s">
        <v>35</v>
      </c>
      <c r="D33" s="21" t="s">
        <v>36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6" x14ac:dyDescent="0.2">
      <c r="A34" s="37" t="s">
        <v>37</v>
      </c>
      <c r="B34" s="38" t="s">
        <v>38</v>
      </c>
      <c r="C34" s="39" t="s">
        <v>39</v>
      </c>
      <c r="D34" s="21" t="s">
        <v>40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48" x14ac:dyDescent="0.2">
      <c r="A35" s="37" t="s">
        <v>41</v>
      </c>
      <c r="B35" s="38" t="s">
        <v>42</v>
      </c>
      <c r="C35" s="39" t="s">
        <v>43</v>
      </c>
      <c r="D35" s="21" t="s">
        <v>36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27.75" customHeight="1" x14ac:dyDescent="0.2">
      <c r="A36" s="37" t="s">
        <v>44</v>
      </c>
      <c r="B36" s="38" t="s">
        <v>45</v>
      </c>
      <c r="C36" s="39" t="s">
        <v>46</v>
      </c>
      <c r="D36" s="21" t="s">
        <v>28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36" x14ac:dyDescent="0.2">
      <c r="A37" s="37" t="s">
        <v>47</v>
      </c>
      <c r="B37" s="38" t="s">
        <v>48</v>
      </c>
      <c r="C37" s="39" t="s">
        <v>49</v>
      </c>
      <c r="D37" s="21" t="s">
        <v>28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36" x14ac:dyDescent="0.2">
      <c r="A38" s="37" t="s">
        <v>50</v>
      </c>
      <c r="B38" s="38" t="s">
        <v>51</v>
      </c>
      <c r="C38" s="39" t="s">
        <v>52</v>
      </c>
      <c r="D38" s="21" t="s">
        <v>28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48" x14ac:dyDescent="0.2">
      <c r="A39" s="37" t="s">
        <v>53</v>
      </c>
      <c r="B39" s="38" t="s">
        <v>54</v>
      </c>
      <c r="C39" s="39" t="s">
        <v>55</v>
      </c>
      <c r="D39" s="21" t="s">
        <v>56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6" x14ac:dyDescent="0.2">
      <c r="A40" s="37" t="s">
        <v>57</v>
      </c>
      <c r="B40" s="38" t="s">
        <v>58</v>
      </c>
      <c r="C40" s="39" t="s">
        <v>59</v>
      </c>
      <c r="D40" s="21" t="s">
        <v>60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5" x14ac:dyDescent="0.25">
      <c r="A41" s="63" t="s">
        <v>61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">
      <c r="A42" s="45" t="s">
        <v>64</v>
      </c>
      <c r="B42" s="38" t="s">
        <v>62</v>
      </c>
      <c r="C42" s="39" t="s">
        <v>108</v>
      </c>
      <c r="D42" s="21" t="s">
        <v>63</v>
      </c>
      <c r="E42" s="40">
        <v>1</v>
      </c>
      <c r="F42" s="41">
        <v>13500</v>
      </c>
      <c r="G42" s="42"/>
      <c r="H42" s="42"/>
      <c r="I42" s="42"/>
      <c r="J42" s="42">
        <f>E42*F42</f>
        <v>13500</v>
      </c>
      <c r="K42" s="42">
        <v>13500</v>
      </c>
      <c r="L42" s="42"/>
      <c r="M42" s="42"/>
      <c r="N42" s="42"/>
      <c r="O42" s="42"/>
      <c r="P42" s="42"/>
      <c r="Q42" s="44"/>
    </row>
    <row r="43" spans="1:17" ht="36" x14ac:dyDescent="0.2">
      <c r="A43" s="45" t="s">
        <v>67</v>
      </c>
      <c r="B43" s="38" t="s">
        <v>62</v>
      </c>
      <c r="C43" s="39" t="s">
        <v>65</v>
      </c>
      <c r="D43" s="21" t="s">
        <v>66</v>
      </c>
      <c r="E43" s="40">
        <v>100</v>
      </c>
      <c r="F43" s="41">
        <v>55</v>
      </c>
      <c r="G43" s="42"/>
      <c r="H43" s="42"/>
      <c r="I43" s="42"/>
      <c r="J43" s="42">
        <f t="shared" ref="J43:J52" si="0">E43*F43</f>
        <v>5500</v>
      </c>
      <c r="K43" s="42">
        <v>5500</v>
      </c>
      <c r="L43" s="42"/>
      <c r="M43" s="42"/>
      <c r="N43" s="42"/>
      <c r="O43" s="42"/>
      <c r="P43" s="42"/>
      <c r="Q43" s="44"/>
    </row>
    <row r="44" spans="1:17" ht="36" x14ac:dyDescent="0.2">
      <c r="A44" s="45" t="s">
        <v>69</v>
      </c>
      <c r="B44" s="38" t="s">
        <v>62</v>
      </c>
      <c r="C44" s="39" t="s">
        <v>68</v>
      </c>
      <c r="D44" s="21" t="s">
        <v>63</v>
      </c>
      <c r="E44" s="40">
        <v>2</v>
      </c>
      <c r="F44" s="41">
        <v>5</v>
      </c>
      <c r="G44" s="42"/>
      <c r="H44" s="42"/>
      <c r="I44" s="42"/>
      <c r="J44" s="42">
        <f t="shared" si="0"/>
        <v>10</v>
      </c>
      <c r="K44" s="42">
        <v>10</v>
      </c>
      <c r="L44" s="42"/>
      <c r="M44" s="42"/>
      <c r="N44" s="42"/>
      <c r="O44" s="42"/>
      <c r="P44" s="42"/>
      <c r="Q44" s="44"/>
    </row>
    <row r="45" spans="1:17" ht="36" x14ac:dyDescent="0.2">
      <c r="A45" s="45" t="s">
        <v>71</v>
      </c>
      <c r="B45" s="38" t="s">
        <v>62</v>
      </c>
      <c r="C45" s="39" t="s">
        <v>70</v>
      </c>
      <c r="D45" s="21" t="s">
        <v>66</v>
      </c>
      <c r="E45" s="40">
        <v>10</v>
      </c>
      <c r="F45" s="41">
        <v>25</v>
      </c>
      <c r="G45" s="42"/>
      <c r="H45" s="42"/>
      <c r="I45" s="42"/>
      <c r="J45" s="42">
        <f t="shared" si="0"/>
        <v>250</v>
      </c>
      <c r="K45" s="42">
        <v>250</v>
      </c>
      <c r="L45" s="42"/>
      <c r="M45" s="42"/>
      <c r="N45" s="42"/>
      <c r="O45" s="42"/>
      <c r="P45" s="42"/>
      <c r="Q45" s="44"/>
    </row>
    <row r="46" spans="1:17" ht="36" x14ac:dyDescent="0.2">
      <c r="A46" s="45" t="s">
        <v>73</v>
      </c>
      <c r="B46" s="38" t="s">
        <v>62</v>
      </c>
      <c r="C46" s="39" t="s">
        <v>72</v>
      </c>
      <c r="D46" s="21" t="s">
        <v>66</v>
      </c>
      <c r="E46" s="40">
        <v>100</v>
      </c>
      <c r="F46" s="41">
        <v>20</v>
      </c>
      <c r="G46" s="42"/>
      <c r="H46" s="42"/>
      <c r="I46" s="42"/>
      <c r="J46" s="42">
        <f t="shared" si="0"/>
        <v>2000</v>
      </c>
      <c r="K46" s="42">
        <v>2000</v>
      </c>
      <c r="L46" s="42"/>
      <c r="M46" s="42"/>
      <c r="N46" s="42"/>
      <c r="O46" s="42"/>
      <c r="P46" s="42"/>
      <c r="Q46" s="44"/>
    </row>
    <row r="47" spans="1:17" ht="36" x14ac:dyDescent="0.2">
      <c r="A47" s="45" t="s">
        <v>76</v>
      </c>
      <c r="B47" s="38" t="s">
        <v>62</v>
      </c>
      <c r="C47" s="39" t="s">
        <v>74</v>
      </c>
      <c r="D47" s="21" t="s">
        <v>75</v>
      </c>
      <c r="E47" s="40">
        <v>2</v>
      </c>
      <c r="F47" s="41">
        <v>50</v>
      </c>
      <c r="G47" s="42"/>
      <c r="H47" s="42"/>
      <c r="I47" s="42"/>
      <c r="J47" s="42">
        <f t="shared" si="0"/>
        <v>100</v>
      </c>
      <c r="K47" s="42">
        <v>100</v>
      </c>
      <c r="L47" s="42"/>
      <c r="M47" s="42"/>
      <c r="N47" s="42"/>
      <c r="O47" s="42"/>
      <c r="P47" s="42"/>
      <c r="Q47" s="44"/>
    </row>
    <row r="48" spans="1:17" ht="36" x14ac:dyDescent="0.2">
      <c r="A48" s="45" t="s">
        <v>78</v>
      </c>
      <c r="B48" s="38" t="s">
        <v>62</v>
      </c>
      <c r="C48" s="39" t="s">
        <v>77</v>
      </c>
      <c r="D48" s="21" t="s">
        <v>63</v>
      </c>
      <c r="E48" s="40">
        <v>250</v>
      </c>
      <c r="F48" s="41">
        <v>0.7</v>
      </c>
      <c r="G48" s="42"/>
      <c r="H48" s="42"/>
      <c r="I48" s="42"/>
      <c r="J48" s="42">
        <f t="shared" si="0"/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">
      <c r="A49" s="45" t="s">
        <v>80</v>
      </c>
      <c r="B49" s="38" t="s">
        <v>62</v>
      </c>
      <c r="C49" s="39" t="s">
        <v>79</v>
      </c>
      <c r="D49" s="21" t="s">
        <v>63</v>
      </c>
      <c r="E49" s="40">
        <v>200</v>
      </c>
      <c r="F49" s="41">
        <v>1</v>
      </c>
      <c r="G49" s="42"/>
      <c r="H49" s="42"/>
      <c r="I49" s="42"/>
      <c r="J49" s="42">
        <f t="shared" si="0"/>
        <v>200</v>
      </c>
      <c r="K49" s="42">
        <v>200</v>
      </c>
      <c r="L49" s="42"/>
      <c r="M49" s="42"/>
      <c r="N49" s="42"/>
      <c r="O49" s="42"/>
      <c r="P49" s="42"/>
      <c r="Q49" s="44"/>
    </row>
    <row r="50" spans="1:17" ht="36" x14ac:dyDescent="0.2">
      <c r="A50" s="45" t="s">
        <v>82</v>
      </c>
      <c r="B50" s="38" t="s">
        <v>62</v>
      </c>
      <c r="C50" s="39" t="s">
        <v>81</v>
      </c>
      <c r="D50" s="21" t="s">
        <v>63</v>
      </c>
      <c r="E50" s="40">
        <v>1</v>
      </c>
      <c r="F50" s="41">
        <v>2500</v>
      </c>
      <c r="G50" s="42"/>
      <c r="H50" s="42"/>
      <c r="I50" s="42"/>
      <c r="J50" s="42">
        <f t="shared" si="0"/>
        <v>2500</v>
      </c>
      <c r="K50" s="42">
        <v>2500</v>
      </c>
      <c r="L50" s="42"/>
      <c r="M50" s="42"/>
      <c r="N50" s="42"/>
      <c r="O50" s="42"/>
      <c r="P50" s="42"/>
      <c r="Q50" s="44"/>
    </row>
    <row r="51" spans="1:17" ht="36" x14ac:dyDescent="0.2">
      <c r="A51" s="45" t="s">
        <v>84</v>
      </c>
      <c r="B51" s="38" t="s">
        <v>62</v>
      </c>
      <c r="C51" s="39" t="s">
        <v>83</v>
      </c>
      <c r="D51" s="21" t="s">
        <v>63</v>
      </c>
      <c r="E51" s="40">
        <v>1</v>
      </c>
      <c r="F51" s="41">
        <v>650</v>
      </c>
      <c r="G51" s="42"/>
      <c r="H51" s="42"/>
      <c r="I51" s="42"/>
      <c r="J51" s="42">
        <f t="shared" si="0"/>
        <v>650</v>
      </c>
      <c r="K51" s="42">
        <v>650</v>
      </c>
      <c r="L51" s="42"/>
      <c r="M51" s="42"/>
      <c r="N51" s="42"/>
      <c r="O51" s="42"/>
      <c r="P51" s="42"/>
      <c r="Q51" s="44"/>
    </row>
    <row r="52" spans="1:17" ht="36" x14ac:dyDescent="0.2">
      <c r="A52" s="45" t="s">
        <v>86</v>
      </c>
      <c r="B52" s="38" t="s">
        <v>62</v>
      </c>
      <c r="C52" s="39" t="s">
        <v>85</v>
      </c>
      <c r="D52" s="21" t="s">
        <v>63</v>
      </c>
      <c r="E52" s="40">
        <v>1</v>
      </c>
      <c r="F52" s="41">
        <v>60</v>
      </c>
      <c r="G52" s="42"/>
      <c r="H52" s="42"/>
      <c r="I52" s="42"/>
      <c r="J52" s="42">
        <f t="shared" si="0"/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5" x14ac:dyDescent="0.2">
      <c r="A53" s="65" t="s">
        <v>87</v>
      </c>
      <c r="B53" s="49"/>
      <c r="C53" s="49"/>
      <c r="D53" s="49"/>
      <c r="E53" s="49"/>
      <c r="F53" s="49"/>
      <c r="G53" s="49"/>
      <c r="H53" s="49"/>
      <c r="I53" s="49"/>
      <c r="J53" s="49"/>
      <c r="K53" s="41">
        <v>26597.64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5" x14ac:dyDescent="0.2">
      <c r="A54" s="65" t="s">
        <v>88</v>
      </c>
      <c r="B54" s="49"/>
      <c r="C54" s="49"/>
      <c r="D54" s="49"/>
      <c r="E54" s="49"/>
      <c r="F54" s="49"/>
      <c r="G54" s="49"/>
      <c r="H54" s="49"/>
      <c r="I54" s="49"/>
      <c r="J54" s="49"/>
      <c r="K54" s="41">
        <v>1056.78</v>
      </c>
      <c r="L54" s="42"/>
      <c r="M54" s="42"/>
      <c r="N54" s="42"/>
      <c r="O54" s="42"/>
      <c r="P54" s="42"/>
      <c r="Q54" s="44"/>
    </row>
    <row r="55" spans="1:17" ht="15" x14ac:dyDescent="0.2">
      <c r="A55" s="65" t="s">
        <v>89</v>
      </c>
      <c r="B55" s="49"/>
      <c r="C55" s="49"/>
      <c r="D55" s="49"/>
      <c r="E55" s="49"/>
      <c r="F55" s="49"/>
      <c r="G55" s="49"/>
      <c r="H55" s="49"/>
      <c r="I55" s="49"/>
      <c r="J55" s="49"/>
      <c r="K55" s="41">
        <v>720.62</v>
      </c>
      <c r="L55" s="42"/>
      <c r="M55" s="42"/>
      <c r="N55" s="42"/>
      <c r="O55" s="42"/>
      <c r="P55" s="42"/>
      <c r="Q55" s="44"/>
    </row>
    <row r="56" spans="1:17" ht="15" x14ac:dyDescent="0.2">
      <c r="A56" s="48" t="s">
        <v>109</v>
      </c>
      <c r="B56" s="49"/>
      <c r="C56" s="49"/>
      <c r="D56" s="49"/>
      <c r="E56" s="49"/>
      <c r="F56" s="49"/>
      <c r="G56" s="49"/>
      <c r="H56" s="49"/>
      <c r="I56" s="49"/>
      <c r="J56" s="49"/>
      <c r="K56" s="47">
        <v>47946.21</v>
      </c>
      <c r="L56" s="42"/>
      <c r="M56" s="42"/>
      <c r="N56" s="42"/>
      <c r="O56" s="42"/>
      <c r="P56" s="46">
        <v>86.82</v>
      </c>
      <c r="Q56" s="44"/>
    </row>
    <row r="57" spans="1:17" ht="15" x14ac:dyDescent="0.2">
      <c r="A57" s="48" t="s">
        <v>110</v>
      </c>
      <c r="B57" s="49"/>
      <c r="C57" s="49"/>
      <c r="D57" s="49"/>
      <c r="E57" s="49"/>
      <c r="F57" s="49"/>
      <c r="G57" s="49"/>
      <c r="H57" s="49"/>
      <c r="I57" s="49"/>
      <c r="J57" s="49"/>
      <c r="K57" s="47">
        <f>K56*0.2</f>
        <v>9589.2420000000002</v>
      </c>
      <c r="L57" s="42"/>
      <c r="M57" s="42"/>
      <c r="N57" s="42"/>
      <c r="O57" s="42"/>
      <c r="P57" s="46"/>
      <c r="Q57" s="44"/>
    </row>
    <row r="58" spans="1:17" ht="15" x14ac:dyDescent="0.2">
      <c r="A58" s="48" t="s">
        <v>90</v>
      </c>
      <c r="B58" s="49"/>
      <c r="C58" s="49"/>
      <c r="D58" s="49"/>
      <c r="E58" s="49"/>
      <c r="F58" s="49"/>
      <c r="G58" s="49"/>
      <c r="H58" s="49"/>
      <c r="I58" s="49"/>
      <c r="J58" s="49"/>
      <c r="K58" s="47">
        <f>K56+K57</f>
        <v>57535.451999999997</v>
      </c>
      <c r="L58" s="42"/>
      <c r="M58" s="42"/>
      <c r="N58" s="42"/>
      <c r="O58" s="42"/>
      <c r="P58" s="46">
        <v>86.82</v>
      </c>
      <c r="Q58" s="44"/>
    </row>
    <row r="62" spans="1:17" ht="15" x14ac:dyDescent="0.25">
      <c r="A62" s="50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</row>
    <row r="63" spans="1:17" ht="15" x14ac:dyDescent="0.25">
      <c r="A63" s="52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</row>
    <row r="65" spans="1:17" ht="15" x14ac:dyDescent="0.25">
      <c r="A65" s="50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</row>
    <row r="70" spans="1:17" x14ac:dyDescent="0.2">
      <c r="A70" s="50"/>
      <c r="B70" s="53"/>
      <c r="C70" s="54"/>
      <c r="D70" s="55"/>
      <c r="E70" s="56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8"/>
    </row>
    <row r="71" spans="1:17" ht="15" x14ac:dyDescent="0.25">
      <c r="A71" s="52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</row>
    <row r="73" spans="1:17" ht="15" x14ac:dyDescent="0.25">
      <c r="A73" s="50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6" spans="1:17" ht="15" x14ac:dyDescent="0.25">
      <c r="A76" s="50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</row>
    <row r="77" spans="1:17" ht="15" x14ac:dyDescent="0.25">
      <c r="A77" s="52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</row>
    <row r="79" spans="1:17" ht="15" x14ac:dyDescent="0.25">
      <c r="A79" s="50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</row>
    <row r="80" spans="1:17" ht="15" x14ac:dyDescent="0.25">
      <c r="A80" s="52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</row>
  </sheetData>
  <mergeCells count="43">
    <mergeCell ref="M3:Q3"/>
    <mergeCell ref="J26:N26"/>
    <mergeCell ref="O26:O28"/>
    <mergeCell ref="P26:P28"/>
    <mergeCell ref="Q26:Q28"/>
    <mergeCell ref="F27:F28"/>
    <mergeCell ref="G27:I27"/>
    <mergeCell ref="J27:J28"/>
    <mergeCell ref="K27:K28"/>
    <mergeCell ref="L27:N27"/>
    <mergeCell ref="A26:A28"/>
    <mergeCell ref="B26:B28"/>
    <mergeCell ref="C26:C28"/>
    <mergeCell ref="D26:D28"/>
    <mergeCell ref="E26:E2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79:Q79"/>
    <mergeCell ref="A80:Q80"/>
    <mergeCell ref="A62:Q62"/>
    <mergeCell ref="A63:Q63"/>
    <mergeCell ref="A65:Q65"/>
    <mergeCell ref="A70:Q70"/>
    <mergeCell ref="A71:Q71"/>
    <mergeCell ref="A57:J57"/>
    <mergeCell ref="A58:J58"/>
    <mergeCell ref="A73:Q73"/>
    <mergeCell ref="A76:Q76"/>
    <mergeCell ref="A77:Q77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2021-10-14T09:21:56Z</dcterms:modified>
</cp:coreProperties>
</file>