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Бланки и открытки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O9" i="1" l="1"/>
  <c r="N9" i="1"/>
  <c r="B5" i="2" l="1"/>
  <c r="D22" i="1"/>
  <c r="D21" i="1"/>
  <c r="D20" i="1"/>
</calcChain>
</file>

<file path=xl/sharedStrings.xml><?xml version="1.0" encoding="utf-8"?>
<sst xmlns="http://schemas.openxmlformats.org/spreadsheetml/2006/main" count="62" uniqueCount="53">
  <si>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</si>
  <si>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</si>
  <si>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</si>
  <si>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</si>
  <si>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</si>
  <si>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</si>
  <si>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</si>
  <si>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</si>
  <si>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</si>
  <si>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</si>
  <si>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</si>
  <si>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</si>
  <si>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</si>
  <si>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</si>
  <si>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</si>
  <si>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</si>
  <si>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</si>
  <si>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</si>
  <si>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</si>
  <si>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</si>
  <si>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</si>
  <si>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</si>
  <si>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не менее 12 месяцев</t>
  </si>
  <si>
    <t>Гарантийные обязательства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</si>
  <si>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</si>
  <si>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</si>
  <si>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</si>
  <si>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</si>
  <si>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</si>
  <si>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</si>
  <si>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</si>
  <si>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бланков и открыток для телеграфного участка</t>
  </si>
  <si>
    <t>, тел. , эл.почта:</t>
  </si>
  <si>
    <t/>
  </si>
  <si>
    <t>19.10.2015</t>
  </si>
  <si>
    <t>Юмагулов Ильгам Ильдусович</t>
  </si>
  <si>
    <t>(347)221-54-32</t>
  </si>
  <si>
    <t>шт</t>
  </si>
  <si>
    <t>30495</t>
  </si>
  <si>
    <t>ОТКРЫТКА МУЗЫКАЛЬНАЯ</t>
  </si>
  <si>
    <t>43349</t>
  </si>
  <si>
    <t>БЛАНК ХУДОЖЕСТВЕННЫЙ*</t>
  </si>
  <si>
    <t>Ахметова Г. Р. 8(347) 272-03-64.</t>
  </si>
  <si>
    <t>2586</t>
  </si>
  <si>
    <t>9600</t>
  </si>
  <si>
    <t>ЛОТ № 1</t>
  </si>
  <si>
    <t>Открытка художественная музыкальная с различноймузыкой согласно тематике,ручная работа,конверт,идивидуальная упаковка ф.А-5, в развернутом виде 290х200.</t>
  </si>
  <si>
    <t>Открытка художественная, с различной тематикой Люкс В Формат А4 в развернутом виде 420х300</t>
  </si>
  <si>
    <t>Приложение № 1.1</t>
  </si>
  <si>
    <t>Поставка музыкальных открыток и художественных бланков для телеграфного участка</t>
  </si>
  <si>
    <t>В течение 10 календарных дней со дня подписания договора.</t>
  </si>
  <si>
    <t>Наименование товара поставщика</t>
  </si>
  <si>
    <t>г.Уфа, ул. Каспийская,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</si>
</sst>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 applyAlignment="1">
      <alignment horizontal="right"/>
    </xf>
    <xf numFmtId="4" fontId="0" fillId="0" borderId="3" xfId="0" applyNumberFormat="1" applyBorder="1"/>
    <xf numFmtId="4" fontId="0" fillId="0" borderId="1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2"/>
  <sheetViews>
    <sheetView tabSelected="1" zoomScaleNormal="100" workbookViewId="0">
      <selection activeCell="F18" sqref="F18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6.42578125" style="12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6" t="s">
        <v>48</v>
      </c>
    </row>
    <row r="2" spans="1:22" x14ac:dyDescent="0.25">
      <c r="B2" s="40" t="s">
        <v>9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22" x14ac:dyDescent="0.25">
      <c r="B3" t="s">
        <v>45</v>
      </c>
      <c r="D3" s="10" t="s">
        <v>49</v>
      </c>
      <c r="E3" s="10"/>
      <c r="F3" s="15"/>
      <c r="Q3" s="6"/>
    </row>
    <row r="4" spans="1:22" x14ac:dyDescent="0.25">
      <c r="B4" s="37" t="s">
        <v>0</v>
      </c>
      <c r="C4" s="32" t="s">
        <v>24</v>
      </c>
      <c r="D4" s="37" t="s">
        <v>21</v>
      </c>
      <c r="E4" s="32" t="s">
        <v>51</v>
      </c>
      <c r="F4" s="37" t="s">
        <v>1</v>
      </c>
      <c r="G4" s="37" t="s">
        <v>13</v>
      </c>
      <c r="H4" s="38" t="s">
        <v>14</v>
      </c>
      <c r="I4" s="38"/>
      <c r="J4" s="38"/>
      <c r="K4" s="38"/>
      <c r="L4" s="38"/>
      <c r="M4" s="49" t="s">
        <v>25</v>
      </c>
      <c r="N4" s="47" t="s">
        <v>26</v>
      </c>
      <c r="O4" s="39" t="s">
        <v>27</v>
      </c>
      <c r="P4" s="37" t="s">
        <v>2</v>
      </c>
      <c r="Q4" s="6"/>
    </row>
    <row r="5" spans="1:22" s="5" customFormat="1" ht="48.75" customHeight="1" x14ac:dyDescent="0.25">
      <c r="B5" s="37"/>
      <c r="C5" s="33"/>
      <c r="D5" s="37"/>
      <c r="E5" s="33"/>
      <c r="F5" s="37"/>
      <c r="G5" s="37"/>
      <c r="H5" s="4" t="s">
        <v>15</v>
      </c>
      <c r="I5" s="4" t="s">
        <v>16</v>
      </c>
      <c r="J5" s="4" t="s">
        <v>17</v>
      </c>
      <c r="K5" s="4" t="s">
        <v>18</v>
      </c>
      <c r="L5" s="4" t="s">
        <v>20</v>
      </c>
      <c r="M5" s="50"/>
      <c r="N5" s="48"/>
      <c r="O5" s="39"/>
      <c r="P5" s="37"/>
    </row>
    <row r="6" spans="1:22" x14ac:dyDescent="0.25">
      <c r="B6" s="1">
        <v>1</v>
      </c>
      <c r="C6" s="21">
        <v>2</v>
      </c>
      <c r="D6" s="1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ht="105" x14ac:dyDescent="0.25">
      <c r="A7" s="12"/>
      <c r="B7" s="11">
        <v>2</v>
      </c>
      <c r="C7" s="11" t="s">
        <v>38</v>
      </c>
      <c r="D7" s="2" t="s">
        <v>39</v>
      </c>
      <c r="E7" s="2"/>
      <c r="F7" s="2" t="s">
        <v>46</v>
      </c>
      <c r="G7" s="7" t="s">
        <v>37</v>
      </c>
      <c r="H7" s="20"/>
      <c r="I7" s="20"/>
      <c r="J7" s="20"/>
      <c r="K7" s="20" t="s">
        <v>43</v>
      </c>
      <c r="L7" s="20" t="s">
        <v>43</v>
      </c>
      <c r="M7" s="8">
        <v>38.299999999999997</v>
      </c>
      <c r="N7" s="8">
        <v>99043.8</v>
      </c>
      <c r="O7" s="54">
        <v>116871.67999999999</v>
      </c>
      <c r="P7" s="2" t="s">
        <v>52</v>
      </c>
      <c r="Q7" s="12"/>
    </row>
    <row r="8" spans="1:22" s="12" customFormat="1" ht="60" x14ac:dyDescent="0.25">
      <c r="B8" s="11">
        <v>3</v>
      </c>
      <c r="C8" s="11" t="s">
        <v>40</v>
      </c>
      <c r="D8" s="2" t="s">
        <v>41</v>
      </c>
      <c r="E8" s="2"/>
      <c r="F8" s="2" t="s">
        <v>47</v>
      </c>
      <c r="G8" s="7" t="s">
        <v>37</v>
      </c>
      <c r="H8" s="20"/>
      <c r="I8" s="20"/>
      <c r="J8" s="20"/>
      <c r="K8" s="20" t="s">
        <v>44</v>
      </c>
      <c r="L8" s="20" t="s">
        <v>44</v>
      </c>
      <c r="M8" s="8">
        <v>14.94</v>
      </c>
      <c r="N8" s="8">
        <v>143424</v>
      </c>
      <c r="O8" s="54">
        <v>169240.32000000001</v>
      </c>
      <c r="P8" s="2" t="s">
        <v>52</v>
      </c>
    </row>
    <row r="9" spans="1:22" s="12" customFormat="1" x14ac:dyDescent="0.25">
      <c r="B9" s="19"/>
      <c r="C9" s="19"/>
      <c r="D9" s="13"/>
      <c r="E9" s="13"/>
      <c r="F9" s="13"/>
      <c r="G9" s="14"/>
      <c r="H9" s="14"/>
      <c r="I9" s="14"/>
      <c r="J9" s="14"/>
      <c r="K9" s="14"/>
      <c r="L9" s="14"/>
      <c r="M9" s="14"/>
      <c r="N9" s="29">
        <f>SUM(N7:N8)</f>
        <v>242467.8</v>
      </c>
      <c r="O9" s="30">
        <f>SUM(O7:O8)</f>
        <v>286112</v>
      </c>
      <c r="P9" s="3"/>
    </row>
    <row r="10" spans="1:22" x14ac:dyDescent="0.25">
      <c r="A10" s="12"/>
      <c r="B10" s="17"/>
      <c r="C10" s="17"/>
      <c r="D10" s="18"/>
      <c r="E10" s="18"/>
      <c r="F10" s="18"/>
      <c r="G10" s="17"/>
      <c r="H10" s="17"/>
      <c r="I10" s="17"/>
      <c r="J10" s="17"/>
      <c r="K10" s="17"/>
      <c r="L10" s="17"/>
      <c r="M10" s="17"/>
      <c r="N10" s="17" t="s">
        <v>19</v>
      </c>
      <c r="O10" s="31">
        <v>43644.2</v>
      </c>
      <c r="P10" s="3"/>
      <c r="Q10" s="12"/>
    </row>
    <row r="11" spans="1:22" ht="16.5" customHeight="1" x14ac:dyDescent="0.25">
      <c r="B11" s="41" t="s">
        <v>3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3"/>
      <c r="R11" s="3"/>
      <c r="S11" s="3"/>
      <c r="T11" s="3"/>
      <c r="U11" s="3"/>
      <c r="V11" s="3"/>
    </row>
    <row r="12" spans="1:22" x14ac:dyDescent="0.25">
      <c r="B12" s="38" t="s">
        <v>4</v>
      </c>
      <c r="C12" s="38"/>
      <c r="D12" s="38"/>
      <c r="E12" s="34" t="s">
        <v>50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6"/>
    </row>
    <row r="13" spans="1:22" ht="32.1" customHeight="1" x14ac:dyDescent="0.25">
      <c r="B13" s="38" t="s">
        <v>5</v>
      </c>
      <c r="C13" s="38"/>
      <c r="D13" s="38"/>
      <c r="E13" s="51" t="s">
        <v>8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3"/>
      <c r="Q13" s="3"/>
    </row>
    <row r="14" spans="1:22" s="12" customFormat="1" x14ac:dyDescent="0.25">
      <c r="B14" s="44" t="s">
        <v>23</v>
      </c>
      <c r="C14" s="45"/>
      <c r="D14" s="46"/>
      <c r="E14" s="34" t="s">
        <v>22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6"/>
    </row>
    <row r="15" spans="1:22" ht="19.5" customHeight="1" x14ac:dyDescent="0.25">
      <c r="B15" s="38" t="s">
        <v>6</v>
      </c>
      <c r="C15" s="38"/>
      <c r="D15" s="38"/>
      <c r="E15" s="34" t="s">
        <v>42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6"/>
    </row>
    <row r="16" spans="1:22" s="12" customFormat="1" ht="19.5" customHeight="1" x14ac:dyDescent="0.25">
      <c r="A16"/>
      <c r="B16" s="38" t="s">
        <v>7</v>
      </c>
      <c r="C16" s="38"/>
      <c r="D16" s="38"/>
      <c r="E16" s="34" t="s">
        <v>42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6"/>
      <c r="Q16"/>
    </row>
    <row r="17" spans="1:17" x14ac:dyDescent="0.25">
      <c r="A17" s="12"/>
      <c r="B17" s="23"/>
      <c r="C17" s="23"/>
      <c r="D17" s="23"/>
      <c r="E17" s="23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12"/>
    </row>
    <row r="18" spans="1:17" x14ac:dyDescent="0.25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12"/>
      <c r="L18" s="12"/>
      <c r="M18" s="12"/>
      <c r="N18" s="12"/>
      <c r="O18" s="12"/>
      <c r="P18" s="12"/>
      <c r="Q18" s="12"/>
    </row>
    <row r="19" spans="1:17" x14ac:dyDescent="0.25">
      <c r="B19" t="s">
        <v>10</v>
      </c>
    </row>
    <row r="20" spans="1:17" x14ac:dyDescent="0.25">
      <c r="D20" s="6" t="str">
        <f>Query2_USERN</f>
        <v>Юмагулов Ильгам Ильдусович</v>
      </c>
      <c r="E20" s="6"/>
    </row>
    <row r="21" spans="1:17" x14ac:dyDescent="0.25">
      <c r="B21" t="s">
        <v>11</v>
      </c>
      <c r="D21" s="6" t="str">
        <f>Query2_USERT</f>
        <v>(347)221-54-32</v>
      </c>
      <c r="E21" s="6"/>
    </row>
    <row r="22" spans="1:17" x14ac:dyDescent="0.25">
      <c r="B22" t="s">
        <v>12</v>
      </c>
      <c r="D22" s="6" t="str">
        <f>Query2_USERE</f>
        <v/>
      </c>
      <c r="E22" s="6"/>
    </row>
  </sheetData>
  <mergeCells count="23">
    <mergeCell ref="B2:P2"/>
    <mergeCell ref="B13:D13"/>
    <mergeCell ref="B12:D12"/>
    <mergeCell ref="B11:P11"/>
    <mergeCell ref="B4:B5"/>
    <mergeCell ref="F4:F5"/>
    <mergeCell ref="G4:G5"/>
    <mergeCell ref="H4:L4"/>
    <mergeCell ref="N4:N5"/>
    <mergeCell ref="M4:M5"/>
    <mergeCell ref="E13:P13"/>
    <mergeCell ref="E14:P14"/>
    <mergeCell ref="E15:P15"/>
    <mergeCell ref="B15:D15"/>
    <mergeCell ref="B16:D16"/>
    <mergeCell ref="O4:O5"/>
    <mergeCell ref="B14:D14"/>
    <mergeCell ref="E16:P16"/>
    <mergeCell ref="C4:C5"/>
    <mergeCell ref="E4:E5"/>
    <mergeCell ref="E12:P12"/>
    <mergeCell ref="D4:D5"/>
    <mergeCell ref="P4:P5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7" t="s">
        <v>28</v>
      </c>
      <c r="B5" t="e">
        <f>XLR_ERRNAME</f>
        <v>#NAME?</v>
      </c>
    </row>
    <row r="6" spans="1:14" x14ac:dyDescent="0.25">
      <c r="A6" t="s">
        <v>29</v>
      </c>
      <c r="B6">
        <v>8573</v>
      </c>
      <c r="C6" s="28" t="s">
        <v>30</v>
      </c>
      <c r="D6">
        <v>5316</v>
      </c>
      <c r="E6" s="28" t="s">
        <v>31</v>
      </c>
      <c r="F6" s="28" t="s">
        <v>32</v>
      </c>
      <c r="G6" s="28" t="s">
        <v>33</v>
      </c>
      <c r="H6" s="28" t="s">
        <v>33</v>
      </c>
      <c r="I6" s="28" t="s">
        <v>33</v>
      </c>
      <c r="J6" s="28" t="s">
        <v>31</v>
      </c>
      <c r="K6" s="28" t="s">
        <v>34</v>
      </c>
      <c r="L6" s="28" t="s">
        <v>35</v>
      </c>
      <c r="M6" s="28" t="s">
        <v>36</v>
      </c>
      <c r="N6" s="28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Мигранова Регина Фангизовна</cp:lastModifiedBy>
  <cp:lastPrinted>2015-09-15T11:58:25Z</cp:lastPrinted>
  <dcterms:created xsi:type="dcterms:W3CDTF">2013-12-19T08:11:42Z</dcterms:created>
  <dcterms:modified xsi:type="dcterms:W3CDTF">2015-09-30T06:29:10Z</dcterms:modified>
</cp:coreProperties>
</file>