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Закупки\Закупки 2015\Конвекторы электрические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2" i="1" l="1"/>
  <c r="O7" i="1"/>
  <c r="N7" i="1" l="1"/>
  <c r="O11" i="1" l="1"/>
  <c r="N11" i="1" l="1"/>
  <c r="B5" i="2"/>
</calcChain>
</file>

<file path=xl/sharedStrings.xml><?xml version="1.0" encoding="utf-8"?>
<sst xmlns="http://schemas.openxmlformats.org/spreadsheetml/2006/main" count="61" uniqueCount="52">
  <si>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</si>
  <si>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</si>
  <si>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</si>
  <si>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</si>
  <si>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</si>
  <si>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</si>
  <si>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</si>
  <si>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</si>
  <si>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</si>
  <si>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</si>
  <si>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</si>
  <si>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</si>
  <si>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</si>
  <si>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</si>
  <si>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</si>
  <si>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</si>
  <si>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</si>
  <si>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</si>
  <si>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</si>
  <si>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</si>
  <si>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</si>
  <si>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</si>
  <si>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</si>
  <si>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</si>
  <si>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</si>
  <si>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</si>
  <si>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</si>
  <si>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</si>
  <si>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</si>
  <si>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</si>
  <si>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</si>
  <si>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</si>
  <si>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КОНВЕКТОР  ЭЛЕКТРИЧЕСКИЙ</t>
  </si>
  <si>
    <t>, тел. , эл.почта:</t>
  </si>
  <si>
    <t/>
  </si>
  <si>
    <t>31.12.2015</t>
  </si>
  <si>
    <t>Кочетков Григорий Александрович</t>
  </si>
  <si>
    <t>36444</t>
  </si>
  <si>
    <t>КОНВЕКТОР ЭЛЕКТРИЧЕСКИЙ</t>
  </si>
  <si>
    <t>шт</t>
  </si>
  <si>
    <t>Кочетков Григорий Александрович, (347) 276-41-24, g.kochetkov@bashtel.ru</t>
  </si>
  <si>
    <t xml:space="preserve">2. Мощность не менее 2 кВт. </t>
  </si>
  <si>
    <t>г.Уфа, ул. Каспийская, 14</t>
  </si>
  <si>
    <t>1. Исполнение напольное с возможностью крепления на стену.</t>
  </si>
  <si>
    <t>не менее 10 лет</t>
  </si>
  <si>
    <t>Обязательное наличие сертификата пожарной безопасности</t>
  </si>
  <si>
    <t>3. Высоконадежный электронный термостат для поддержания заданной температуры</t>
  </si>
  <si>
    <t>4. Обязательно наличие сертификата пожарной безопасности.</t>
  </si>
  <si>
    <t>до 31 июля 2015 г.</t>
  </si>
  <si>
    <t>200</t>
  </si>
  <si>
    <t>Предельная стоимость лота составляет 548 563,00 руб. (с НДС)</t>
  </si>
  <si>
    <t>не менее 6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</si>
</sst>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43" fontId="0" fillId="0" borderId="1" xfId="0" applyNumberFormat="1" applyBorder="1"/>
    <xf numFmtId="164" fontId="0" fillId="0" borderId="9" xfId="0" applyNumberFormat="1" applyBorder="1"/>
    <xf numFmtId="43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0" fillId="0" borderId="1" xfId="0" applyNumberFormat="1" applyBorder="1" applyAlignment="1">
      <alignment horizontal="center" vertical="top" wrapText="1"/>
    </xf>
    <xf numFmtId="4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6"/>
  <sheetViews>
    <sheetView tabSelected="1" zoomScaleNormal="100" workbookViewId="0">
      <selection activeCell="E14" sqref="E14:P14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1.85546875" style="8" customWidth="1"/>
    <col min="6" max="6" width="37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0" t="s">
        <v>19</v>
      </c>
    </row>
    <row r="2" spans="1:22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22" x14ac:dyDescent="0.25">
      <c r="B3" t="s">
        <v>3</v>
      </c>
      <c r="C3" s="8">
        <v>9812</v>
      </c>
      <c r="D3" s="7" t="s">
        <v>32</v>
      </c>
      <c r="E3" s="7"/>
      <c r="F3" s="9"/>
      <c r="Q3" s="5"/>
    </row>
    <row r="4" spans="1:22" ht="15" customHeight="1" x14ac:dyDescent="0.25">
      <c r="B4" s="49" t="s">
        <v>0</v>
      </c>
      <c r="C4" s="47" t="s">
        <v>24</v>
      </c>
      <c r="D4" s="49" t="s">
        <v>21</v>
      </c>
      <c r="E4" s="47" t="s">
        <v>25</v>
      </c>
      <c r="F4" s="49" t="s">
        <v>1</v>
      </c>
      <c r="G4" s="49" t="s">
        <v>12</v>
      </c>
      <c r="H4" s="42" t="s">
        <v>13</v>
      </c>
      <c r="I4" s="42"/>
      <c r="J4" s="42"/>
      <c r="K4" s="42"/>
      <c r="L4" s="42"/>
      <c r="M4" s="58" t="s">
        <v>26</v>
      </c>
      <c r="N4" s="56" t="s">
        <v>27</v>
      </c>
      <c r="O4" s="43" t="s">
        <v>28</v>
      </c>
      <c r="P4" s="49" t="s">
        <v>2</v>
      </c>
      <c r="Q4" s="5"/>
    </row>
    <row r="5" spans="1:22" s="4" customFormat="1" ht="48.75" customHeight="1" x14ac:dyDescent="0.25">
      <c r="B5" s="49"/>
      <c r="C5" s="48"/>
      <c r="D5" s="49"/>
      <c r="E5" s="48"/>
      <c r="F5" s="49"/>
      <c r="G5" s="49"/>
      <c r="H5" s="3" t="s">
        <v>14</v>
      </c>
      <c r="I5" s="3" t="s">
        <v>15</v>
      </c>
      <c r="J5" s="3" t="s">
        <v>16</v>
      </c>
      <c r="K5" s="3" t="s">
        <v>17</v>
      </c>
      <c r="L5" s="3" t="s">
        <v>20</v>
      </c>
      <c r="M5" s="59"/>
      <c r="N5" s="57"/>
      <c r="O5" s="43"/>
      <c r="P5" s="49"/>
    </row>
    <row r="6" spans="1:22" x14ac:dyDescent="0.25">
      <c r="B6" s="25">
        <v>1</v>
      </c>
      <c r="C6" s="14">
        <v>2</v>
      </c>
      <c r="D6" s="1">
        <v>3</v>
      </c>
      <c r="E6" s="15">
        <v>4</v>
      </c>
      <c r="F6" s="25">
        <v>5</v>
      </c>
      <c r="G6" s="1">
        <v>6</v>
      </c>
      <c r="H6" s="6">
        <v>7</v>
      </c>
      <c r="I6" s="6">
        <v>8</v>
      </c>
      <c r="J6" s="6">
        <v>9</v>
      </c>
      <c r="K6" s="6">
        <v>10</v>
      </c>
      <c r="L6" s="1">
        <v>11</v>
      </c>
      <c r="M6" s="6">
        <v>12</v>
      </c>
      <c r="N6" s="6">
        <v>13</v>
      </c>
      <c r="O6" s="6">
        <v>14</v>
      </c>
      <c r="P6" s="1">
        <v>15</v>
      </c>
    </row>
    <row r="7" spans="1:22" ht="30" customHeight="1" x14ac:dyDescent="0.25">
      <c r="A7" s="8"/>
      <c r="B7" s="32">
        <v>1</v>
      </c>
      <c r="C7" s="32" t="s">
        <v>37</v>
      </c>
      <c r="D7" s="35" t="s">
        <v>38</v>
      </c>
      <c r="E7" s="38"/>
      <c r="F7" s="26" t="s">
        <v>43</v>
      </c>
      <c r="G7" s="32" t="s">
        <v>39</v>
      </c>
      <c r="H7" s="50">
        <v>0</v>
      </c>
      <c r="I7" s="50"/>
      <c r="J7" s="50" t="s">
        <v>49</v>
      </c>
      <c r="K7" s="50">
        <v>0</v>
      </c>
      <c r="L7" s="50" t="s">
        <v>49</v>
      </c>
      <c r="M7" s="41">
        <v>2324.4195</v>
      </c>
      <c r="N7" s="29">
        <f>M7*L7</f>
        <v>464883.9</v>
      </c>
      <c r="O7" s="30">
        <f>N7*1.18</f>
        <v>548563.00199999998</v>
      </c>
      <c r="P7" s="31" t="s">
        <v>42</v>
      </c>
      <c r="Q7" s="8"/>
    </row>
    <row r="8" spans="1:22" s="8" customFormat="1" x14ac:dyDescent="0.25">
      <c r="B8" s="33"/>
      <c r="C8" s="33"/>
      <c r="D8" s="36"/>
      <c r="E8" s="39"/>
      <c r="F8" s="27" t="s">
        <v>41</v>
      </c>
      <c r="G8" s="33"/>
      <c r="H8" s="50"/>
      <c r="I8" s="50"/>
      <c r="J8" s="50"/>
      <c r="K8" s="50"/>
      <c r="L8" s="50"/>
      <c r="M8" s="41"/>
      <c r="N8" s="29"/>
      <c r="O8" s="30"/>
      <c r="P8" s="31"/>
    </row>
    <row r="9" spans="1:22" s="8" customFormat="1" ht="45" x14ac:dyDescent="0.25">
      <c r="B9" s="33"/>
      <c r="C9" s="33"/>
      <c r="D9" s="36"/>
      <c r="E9" s="39"/>
      <c r="F9" s="27" t="s">
        <v>46</v>
      </c>
      <c r="G9" s="33"/>
      <c r="H9" s="50"/>
      <c r="I9" s="50"/>
      <c r="J9" s="50"/>
      <c r="K9" s="50"/>
      <c r="L9" s="50"/>
      <c r="M9" s="41"/>
      <c r="N9" s="29"/>
      <c r="O9" s="30"/>
      <c r="P9" s="31"/>
    </row>
    <row r="10" spans="1:22" s="8" customFormat="1" ht="30" x14ac:dyDescent="0.25">
      <c r="B10" s="34"/>
      <c r="C10" s="34"/>
      <c r="D10" s="37"/>
      <c r="E10" s="40"/>
      <c r="F10" s="28" t="s">
        <v>47</v>
      </c>
      <c r="G10" s="34"/>
      <c r="H10" s="50"/>
      <c r="I10" s="50"/>
      <c r="J10" s="50"/>
      <c r="K10" s="50"/>
      <c r="L10" s="50"/>
      <c r="M10" s="41"/>
      <c r="N10" s="29"/>
      <c r="O10" s="30"/>
      <c r="P10" s="31"/>
    </row>
    <row r="11" spans="1:22" x14ac:dyDescent="0.25">
      <c r="A11" s="8"/>
      <c r="B11" s="13"/>
      <c r="C11" s="13"/>
      <c r="D11" s="2"/>
      <c r="E11" s="2"/>
      <c r="F11" s="2"/>
      <c r="G11" s="13"/>
      <c r="H11" s="13"/>
      <c r="I11" s="13"/>
      <c r="J11" s="13"/>
      <c r="K11" s="13"/>
      <c r="L11" s="13"/>
      <c r="M11" s="13"/>
      <c r="N11" s="23">
        <f>SUM($N$7)</f>
        <v>464883.9</v>
      </c>
      <c r="O11" s="24">
        <f>O7</f>
        <v>548563.00199999998</v>
      </c>
      <c r="P11" s="2"/>
      <c r="Q11" s="8"/>
    </row>
    <row r="12" spans="1:22" s="8" customFormat="1" x14ac:dyDescent="0.25">
      <c r="B12" s="11"/>
      <c r="C12" s="11"/>
      <c r="D12" s="12"/>
      <c r="E12" s="12"/>
      <c r="F12" s="12"/>
      <c r="G12" s="11"/>
      <c r="H12" s="11"/>
      <c r="I12" s="11"/>
      <c r="J12" s="11"/>
      <c r="K12" s="11"/>
      <c r="L12" s="11"/>
      <c r="M12" s="11"/>
      <c r="N12" s="11" t="s">
        <v>18</v>
      </c>
      <c r="O12" s="22">
        <f>O11-N11</f>
        <v>83679.101999999955</v>
      </c>
      <c r="P12" s="2"/>
    </row>
    <row r="13" spans="1:22" s="8" customFormat="1" x14ac:dyDescent="0.25">
      <c r="B13" s="44" t="s">
        <v>50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</row>
    <row r="14" spans="1:22" x14ac:dyDescent="0.25">
      <c r="B14" s="42" t="s">
        <v>4</v>
      </c>
      <c r="C14" s="42"/>
      <c r="D14" s="42"/>
      <c r="E14" s="44" t="s">
        <v>48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</row>
    <row r="15" spans="1:22" ht="32.1" customHeight="1" x14ac:dyDescent="0.25">
      <c r="B15" s="52" t="s">
        <v>5</v>
      </c>
      <c r="C15" s="52"/>
      <c r="D15" s="52"/>
      <c r="E15" s="60" t="s">
        <v>9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2"/>
      <c r="Q15" s="2"/>
      <c r="R15" s="2"/>
      <c r="S15" s="2"/>
      <c r="T15" s="2"/>
      <c r="U15" s="2"/>
      <c r="V15" s="2"/>
    </row>
    <row r="16" spans="1:22" ht="15" customHeight="1" x14ac:dyDescent="0.25">
      <c r="A16" s="8"/>
      <c r="B16" s="42" t="s">
        <v>6</v>
      </c>
      <c r="C16" s="42"/>
      <c r="D16" s="42"/>
      <c r="E16" s="44" t="s">
        <v>45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8"/>
    </row>
    <row r="17" spans="1:17" x14ac:dyDescent="0.25">
      <c r="A17" s="8"/>
      <c r="B17" s="53" t="s">
        <v>22</v>
      </c>
      <c r="C17" s="54"/>
      <c r="D17" s="55"/>
      <c r="E17" s="44" t="s">
        <v>51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8"/>
    </row>
    <row r="18" spans="1:17" s="8" customFormat="1" x14ac:dyDescent="0.25">
      <c r="B18" s="53" t="s">
        <v>23</v>
      </c>
      <c r="C18" s="54"/>
      <c r="D18" s="55"/>
      <c r="E18" s="44" t="s">
        <v>44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</row>
    <row r="19" spans="1:17" s="8" customFormat="1" x14ac:dyDescent="0.25">
      <c r="A19"/>
      <c r="B19" s="42" t="s">
        <v>7</v>
      </c>
      <c r="C19" s="42"/>
      <c r="D19" s="42"/>
      <c r="E19" s="44" t="s">
        <v>40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/>
    </row>
    <row r="20" spans="1:17" x14ac:dyDescent="0.25">
      <c r="B20" s="42" t="s">
        <v>8</v>
      </c>
      <c r="C20" s="42"/>
      <c r="D20" s="42"/>
      <c r="E20" s="44" t="s">
        <v>40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</row>
    <row r="21" spans="1:17" ht="19.5" customHeight="1" x14ac:dyDescent="0.25">
      <c r="A21" s="8"/>
      <c r="B21" s="16"/>
      <c r="C21" s="16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8"/>
    </row>
    <row r="22" spans="1:17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8"/>
      <c r="L22" s="8"/>
      <c r="M22" s="8"/>
      <c r="N22" s="8"/>
      <c r="O22" s="8"/>
      <c r="P22" s="8"/>
      <c r="Q22" s="8"/>
    </row>
    <row r="23" spans="1:17" s="8" customFormat="1" x14ac:dyDescent="0.25">
      <c r="A23"/>
      <c r="B23" t="s">
        <v>11</v>
      </c>
      <c r="D23" t="s">
        <v>36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 x14ac:dyDescent="0.25">
      <c r="D24" s="5"/>
      <c r="E24" s="5"/>
    </row>
    <row r="25" spans="1:17" x14ac:dyDescent="0.25">
      <c r="D25" s="5"/>
      <c r="E25" s="5"/>
    </row>
    <row r="26" spans="1:17" x14ac:dyDescent="0.25">
      <c r="D26" s="5"/>
      <c r="E26" s="5"/>
    </row>
  </sheetData>
  <mergeCells count="41">
    <mergeCell ref="B2:P2"/>
    <mergeCell ref="B15:D15"/>
    <mergeCell ref="B14:D14"/>
    <mergeCell ref="B18:D18"/>
    <mergeCell ref="B4:B5"/>
    <mergeCell ref="B17:D17"/>
    <mergeCell ref="F4:F5"/>
    <mergeCell ref="G4:G5"/>
    <mergeCell ref="H4:L4"/>
    <mergeCell ref="N4:N5"/>
    <mergeCell ref="M4:M5"/>
    <mergeCell ref="E15:P15"/>
    <mergeCell ref="E17:P17"/>
    <mergeCell ref="E18:P18"/>
    <mergeCell ref="B16:D16"/>
    <mergeCell ref="H7:H10"/>
    <mergeCell ref="B20:D20"/>
    <mergeCell ref="O4:O5"/>
    <mergeCell ref="E20:P20"/>
    <mergeCell ref="E19:P19"/>
    <mergeCell ref="E16:P16"/>
    <mergeCell ref="B19:D19"/>
    <mergeCell ref="C4:C5"/>
    <mergeCell ref="E4:E5"/>
    <mergeCell ref="E14:P14"/>
    <mergeCell ref="D4:D5"/>
    <mergeCell ref="P4:P5"/>
    <mergeCell ref="B13:P13"/>
    <mergeCell ref="I7:I10"/>
    <mergeCell ref="J7:J10"/>
    <mergeCell ref="K7:K10"/>
    <mergeCell ref="L7:L10"/>
    <mergeCell ref="N7:N10"/>
    <mergeCell ref="O7:O10"/>
    <mergeCell ref="P7:P10"/>
    <mergeCell ref="B7:B10"/>
    <mergeCell ref="C7:C10"/>
    <mergeCell ref="D7:D10"/>
    <mergeCell ref="E7:E10"/>
    <mergeCell ref="G7:G10"/>
    <mergeCell ref="M7:M10"/>
  </mergeCells>
  <printOptions horizontalCentered="1"/>
  <pageMargins left="0" right="0" top="0.78740157480314965" bottom="0.39370078740157483" header="0.31496062992125984" footer="0.31496062992125984"/>
  <pageSetup paperSize="9" scale="63" fitToHeight="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0" t="s">
        <v>29</v>
      </c>
      <c r="B5" t="e">
        <f>XLR_ERRNAME</f>
        <v>#NAME?</v>
      </c>
    </row>
    <row r="6" spans="1:14" x14ac:dyDescent="0.25">
      <c r="A6" t="s">
        <v>30</v>
      </c>
      <c r="B6">
        <v>9812</v>
      </c>
      <c r="C6" s="21" t="s">
        <v>31</v>
      </c>
      <c r="D6">
        <v>6230</v>
      </c>
      <c r="E6" s="21" t="s">
        <v>32</v>
      </c>
      <c r="F6" s="21" t="s">
        <v>33</v>
      </c>
      <c r="G6" s="21" t="s">
        <v>34</v>
      </c>
      <c r="H6" s="21" t="s">
        <v>34</v>
      </c>
      <c r="I6" s="21" t="s">
        <v>34</v>
      </c>
      <c r="J6" s="21" t="s">
        <v>32</v>
      </c>
      <c r="K6" s="21" t="s">
        <v>35</v>
      </c>
      <c r="L6" s="21" t="s">
        <v>36</v>
      </c>
      <c r="M6" s="21" t="s">
        <v>34</v>
      </c>
      <c r="N6" s="2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Кочетков Григорий Александрович</cp:lastModifiedBy>
  <cp:lastPrinted>2015-04-08T09:03:05Z</cp:lastPrinted>
  <dcterms:created xsi:type="dcterms:W3CDTF">2013-12-19T08:11:42Z</dcterms:created>
  <dcterms:modified xsi:type="dcterms:W3CDTF">2015-06-10T04:36:04Z</dcterms:modified>
</cp:coreProperties>
</file>