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53" i="1"/>
  <c r="J53" s="1"/>
  <c r="I52"/>
  <c r="J52" s="1"/>
  <c r="I51"/>
  <c r="J51" s="1"/>
  <c r="I50"/>
  <c r="J50" s="1"/>
  <c r="I49"/>
  <c r="J49" s="1"/>
  <c r="I48"/>
  <c r="J48" s="1"/>
  <c r="I47"/>
  <c r="J47" s="1"/>
  <c r="I46"/>
  <c r="J46" s="1"/>
  <c r="I45"/>
  <c r="J45" s="1"/>
  <c r="I44"/>
  <c r="J44" s="1"/>
  <c r="I43"/>
  <c r="J43" s="1"/>
  <c r="I42"/>
  <c r="J42" s="1"/>
  <c r="I41"/>
  <c r="J41" s="1"/>
  <c r="I40"/>
  <c r="J40" s="1"/>
  <c r="I39"/>
  <c r="J39" s="1"/>
  <c r="I38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30"/>
  <c r="J30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J10" s="1"/>
  <c r="H11" l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10" l="1"/>
</calcChain>
</file>

<file path=xl/sharedStrings.xml><?xml version="1.0" encoding="utf-8"?>
<sst xmlns="http://schemas.openxmlformats.org/spreadsheetml/2006/main" count="194" uniqueCount="63">
  <si>
    <t>Приложение № 1</t>
  </si>
  <si>
    <t>СПЕЦИФИКАЦИЯ</t>
  </si>
  <si>
    <t xml:space="preserve"> </t>
  </si>
  <si>
    <t>№ п/п</t>
  </si>
  <si>
    <t>Серийный (заводской) номер, марка, модель и т.п.</t>
  </si>
  <si>
    <t>Производитель</t>
  </si>
  <si>
    <t>Наименование (описание) Товара</t>
  </si>
  <si>
    <t>шт</t>
  </si>
  <si>
    <t>к Документации о закупке</t>
  </si>
  <si>
    <t>Доставка товара должна быть осуществлена в срок, указанный в Заявке, но не более 30 календарных дней после подписания сторонами Заказа</t>
  </si>
  <si>
    <t>Место доставки:  г.Уфа, ул. Каспийская д.14</t>
  </si>
  <si>
    <t>Гарантийный срок</t>
  </si>
  <si>
    <t>12 мес.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</si>
  <si>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</si>
  <si>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</si>
  <si>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АЦЕТОН ТЕХНИЧЕСКИЙ (ДИМЕТИЛКЕТОН) представляет собой легковоспламеняющую, бесцветную, прозрачную жидкость с резким характерным запахом, смешивается с водой во всех соотношениях, а также со спиртами и эфирами. Отличается высокой летучестью.</t>
  </si>
  <si>
    <t>ГРУНТОВКА ГФ-021 КРАСНО-КОРИЧНЕВАЯ</t>
  </si>
  <si>
    <t xml:space="preserve">Системы с грунтовкой ГФ-021  красно-коричневой являются универсальными для эксплуатации на открытом воздухе, а также внутри помещений. Они отличаются высокой стойкостью к климатическим воздействиям в условиях сельской, городской и промышленной атмосферы, </t>
  </si>
  <si>
    <t>КРАСКА МА-15 БЕЛАЯ</t>
  </si>
  <si>
    <t>Краски масляные применяются для внутренней и наружной отделки, для окраски металлических и деревянных изделий.</t>
  </si>
  <si>
    <t>КРАСКА МА-15 ГОЛУБАЯ</t>
  </si>
  <si>
    <t>КРАСКА МА-15 ЖЕЛТАЯ</t>
  </si>
  <si>
    <t>КРАСКА МА-15 ЗЕЛЕНАЯ</t>
  </si>
  <si>
    <t>КРАСКА МА-15 КРАСНАЯ</t>
  </si>
  <si>
    <t>КРАСКА МА-15 СЕРАЯ</t>
  </si>
  <si>
    <t>КРАСКА МА-15 СИНЯЯ (КГ)</t>
  </si>
  <si>
    <t>КРАСКА МА-15 ЧЕРНАЯ</t>
  </si>
  <si>
    <t>КРАСКА МЛ-12  СИНЯЯ</t>
  </si>
  <si>
    <t>КРАСКА МЛ-12 ЖЕЛТАЯ</t>
  </si>
  <si>
    <t>КРАСКА МЛ-12 ЗЕЛЕНАЯ</t>
  </si>
  <si>
    <t>КРАСКА МЛ-12 СВЕТЛО-СЕРАЯ</t>
  </si>
  <si>
    <t>КРАСКА НЦ 132 СИНЯЯ</t>
  </si>
  <si>
    <t>КРАСКА НЦ-132  ГОЛУБАЯ</t>
  </si>
  <si>
    <t>КРАСКА НЦ-132 БЕЛАЯ</t>
  </si>
  <si>
    <t>КРАСКА НЦ-132 ЖЕЛТАЯ</t>
  </si>
  <si>
    <t>КРАСКА НЦ-132 ЗЕЛЕНАЯ</t>
  </si>
  <si>
    <t>КРАСКА НЦ-132 КРАСНАЯ</t>
  </si>
  <si>
    <t>КРАСКА НЦ-132 СВЕТЛО-СЕРАЯ</t>
  </si>
  <si>
    <t>КРАСКА ПФ-115 БЕЛ. (КГ)</t>
  </si>
  <si>
    <t>КРАСКА ПФ-115 ГОЛУБАЯ</t>
  </si>
  <si>
    <t>КРАСКА ПФ-115 ЗЕЛЕНАЯ,САЛАТНАЯ (КГ)</t>
  </si>
  <si>
    <t>КРАСКА ПФ-115 ЧЕРНАЯ</t>
  </si>
  <si>
    <t>Алкидная эмаль , представляющая собой смесь наполнителей и красителей в пентафталевом лаке, с добавлением растворителей и сиккатива. используется для окраски предварительно загрунтованных поверхностей из металла, древесины и других материалов</t>
  </si>
  <si>
    <t>кг</t>
  </si>
  <si>
    <t>л</t>
  </si>
  <si>
    <t>Для окраски предварительно загрунтованных или загрунтованных и зашпатлеванных металлических поверхностей изделий,эксплуатируемых как в атмосферных условиях, так и внутри помещений. Представляет собой суспензию пигментов в растворах алкидных и меламиноформальдегидных смол и органических растворителях.</t>
  </si>
  <si>
    <t xml:space="preserve">Паста колеровочная, для колеровки красок в ассортименте </t>
  </si>
  <si>
    <t>Пудра алюминиевая - представляет собой продукт серебристо-серого цвета, не содержащий видимых невооруженным глазом инородных примесей. Частицы алюминия в пудре имеют пластинчатую форму и покрыты тонкой оксидной и жировой пленкой. ГОСТ 5494</t>
  </si>
  <si>
    <t>Прозрачная бесцветная жидкость (в некоторых случаях может иметь желтоватый оттенок), характеризующаяся специфическим запахом. Универсальный растворитель, рассчитанный на применение при работе нитроцеллюлозными, меланиноамидными, глифталевыми, акриловыми, эпоксидными лакокрасочными материалами</t>
  </si>
  <si>
    <t xml:space="preserve">Уайт-спирит (Нефрас) — бензиновый растворитель смешанного типа. Уайт-спирит применяют в качестве растворителя в лакокрасочной промышленности, для разбавления алкидных эмалей, масляных красок и лаков, мастик на основе битума и каучука. </t>
  </si>
  <si>
    <t>АЦЕТОН</t>
  </si>
  <si>
    <t>КОЛЕР (паста колеровочная) (уп.0,1кг) 3 цв.</t>
  </si>
  <si>
    <t>КРАСКА ВЭ/ВД ФАСАДНАЯ БЕЛОСНЕЖНАЯ</t>
  </si>
  <si>
    <t>ПУДРА АЛЮМИНИЕВАЯ ПАП-1</t>
  </si>
  <si>
    <t>РАСТВОРИТЕЛЬ 646</t>
  </si>
  <si>
    <t>УАЙТ-СПИРИТ (БУТ)</t>
  </si>
  <si>
    <t>Ед. изм. Товара</t>
  </si>
  <si>
    <t>Начальная (максимальная) цена за единицу изм. Товара без учёта НДС (указывается в рублях РФ)</t>
  </si>
  <si>
    <r>
      <t>Начальная (максимальная) ценаа за единицу изм.  Товара, в том числе НДС (по ставке</t>
    </r>
    <r>
      <rPr>
        <sz val="12"/>
        <color theme="1"/>
        <rFont val="Times New Roman"/>
        <family val="1"/>
        <charset val="204"/>
      </rPr>
      <t xml:space="preserve">18%), </t>
    </r>
    <r>
      <rPr>
        <b/>
        <sz val="10"/>
        <color theme="1"/>
        <rFont val="Times New Roman"/>
        <family val="1"/>
        <charset val="204"/>
      </rPr>
      <t>(указывается в рублях РФ)</t>
    </r>
  </si>
  <si>
    <t>Состоит из разных мельчайших частиц полимеров, которые находятся в воде в подвешенном состоянии. Для наружных работ.</t>
  </si>
  <si>
    <t>раствор коллоксилина и алкидной смолы, содержащий суспензию пигментов и органические растворители со смесью пластификаторов. Предназначена для окраски деревянных, металлических поверхностей.</t>
  </si>
  <si>
    <t xml:space="preserve">Коэффициент снижения цены (0&lt;Коэф&lt;1) </t>
  </si>
  <si>
    <t>Примечание, Фасовка максимальная ( в 1 упаковке)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</si>
</sst>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164" fontId="7" fillId="2" borderId="0" xfId="0" applyNumberFormat="1" applyFont="1" applyFill="1" applyAlignment="1">
      <alignment horizontal="center" vertical="center"/>
    </xf>
    <xf numFmtId="4" fontId="5" fillId="0" borderId="1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tabSelected="1" zoomScale="96" zoomScaleNormal="96" workbookViewId="0">
      <selection activeCell="E11" sqref="E11"/>
    </sheetView>
  </sheetViews>
  <sheetFormatPr defaultRowHeight="15"/>
  <cols>
    <col min="1" max="1" width="4.85546875" style="7" customWidth="1"/>
    <col min="2" max="2" width="25.85546875" style="7" customWidth="1"/>
    <col min="3" max="3" width="19.42578125" style="7" customWidth="1"/>
    <col min="4" max="4" width="46.140625" style="7" customWidth="1"/>
    <col min="5" max="5" width="11.28515625" style="7" customWidth="1"/>
    <col min="6" max="6" width="13.42578125" style="7" customWidth="1"/>
    <col min="7" max="7" width="19.42578125" style="7" customWidth="1"/>
    <col min="8" max="8" width="20" style="7" customWidth="1"/>
    <col min="9" max="9" width="18.5703125" customWidth="1"/>
    <col min="10" max="10" width="19.140625" customWidth="1"/>
    <col min="11" max="11" width="14" customWidth="1"/>
  </cols>
  <sheetData>
    <row r="1" spans="1:11" ht="16.5">
      <c r="A1" s="1"/>
      <c r="B1" s="1"/>
      <c r="I1" s="10"/>
      <c r="J1" s="10" t="s">
        <v>0</v>
      </c>
    </row>
    <row r="2" spans="1:11" ht="16.5">
      <c r="A2" s="1"/>
      <c r="B2" s="1"/>
      <c r="I2" s="9"/>
      <c r="J2" s="9" t="s">
        <v>8</v>
      </c>
    </row>
    <row r="3" spans="1:11" ht="15.75">
      <c r="A3" s="2"/>
      <c r="B3" s="2"/>
    </row>
    <row r="4" spans="1:11" ht="16.5">
      <c r="A4" s="29" t="s">
        <v>1</v>
      </c>
      <c r="B4" s="29"/>
      <c r="C4" s="29"/>
      <c r="D4" s="29"/>
      <c r="E4" s="29"/>
      <c r="F4" s="29"/>
      <c r="G4" s="29"/>
      <c r="H4" s="29"/>
    </row>
    <row r="5" spans="1:11" ht="16.5">
      <c r="A5" s="11"/>
      <c r="B5" s="16"/>
      <c r="C5" s="11"/>
      <c r="D5" s="11"/>
      <c r="E5" s="11"/>
      <c r="F5" s="11"/>
      <c r="G5" s="11"/>
      <c r="H5" s="11"/>
    </row>
    <row r="6" spans="1:11" ht="16.5">
      <c r="A6" s="10" t="s">
        <v>61</v>
      </c>
      <c r="B6" s="10"/>
      <c r="C6" s="11"/>
      <c r="D6" s="24">
        <v>0</v>
      </c>
      <c r="E6" s="11"/>
      <c r="F6" s="11"/>
      <c r="G6" s="11"/>
      <c r="H6" s="11"/>
    </row>
    <row r="7" spans="1:11" ht="16.5">
      <c r="A7" s="6" t="s">
        <v>2</v>
      </c>
      <c r="B7" s="17"/>
    </row>
    <row r="8" spans="1:11" ht="15" customHeight="1">
      <c r="A8" s="31" t="s">
        <v>3</v>
      </c>
      <c r="B8" s="27" t="s">
        <v>4</v>
      </c>
      <c r="C8" s="27" t="s">
        <v>5</v>
      </c>
      <c r="D8" s="27" t="s">
        <v>6</v>
      </c>
      <c r="E8" s="27" t="s">
        <v>56</v>
      </c>
      <c r="F8" s="27" t="s">
        <v>11</v>
      </c>
      <c r="G8" s="27" t="s">
        <v>57</v>
      </c>
      <c r="H8" s="27" t="s">
        <v>58</v>
      </c>
      <c r="I8" s="27" t="s">
        <v>13</v>
      </c>
      <c r="J8" s="27" t="s">
        <v>14</v>
      </c>
      <c r="K8" s="27" t="s">
        <v>62</v>
      </c>
    </row>
    <row r="9" spans="1:11" ht="99.75" customHeight="1" thickBot="1">
      <c r="A9" s="32"/>
      <c r="B9" s="28"/>
      <c r="C9" s="28"/>
      <c r="D9" s="28"/>
      <c r="E9" s="28"/>
      <c r="F9" s="33"/>
      <c r="G9" s="28"/>
      <c r="H9" s="33"/>
      <c r="I9" s="28"/>
      <c r="J9" s="28"/>
      <c r="K9" s="28"/>
    </row>
    <row r="10" spans="1:11" s="13" customFormat="1" ht="105">
      <c r="A10" s="12">
        <v>1</v>
      </c>
      <c r="B10" s="14" t="s">
        <v>50</v>
      </c>
      <c r="C10" s="14"/>
      <c r="D10" s="14" t="s">
        <v>15</v>
      </c>
      <c r="E10" s="14" t="s">
        <v>44</v>
      </c>
      <c r="F10" s="18" t="s">
        <v>12</v>
      </c>
      <c r="G10" s="19">
        <v>91.49</v>
      </c>
      <c r="H10" s="20">
        <f>SUM(G10*1.18)</f>
        <v>107.95819999999999</v>
      </c>
      <c r="I10" s="22">
        <f>G10*D6</f>
        <v>0</v>
      </c>
      <c r="J10" s="20">
        <f>I10*1.18</f>
        <v>0</v>
      </c>
      <c r="K10" s="26">
        <v>1</v>
      </c>
    </row>
    <row r="11" spans="1:11" s="13" customFormat="1" ht="105">
      <c r="A11" s="15">
        <v>2</v>
      </c>
      <c r="B11" s="14" t="s">
        <v>16</v>
      </c>
      <c r="C11" s="14"/>
      <c r="D11" s="14" t="s">
        <v>17</v>
      </c>
      <c r="E11" s="14" t="s">
        <v>43</v>
      </c>
      <c r="F11" s="21" t="s">
        <v>12</v>
      </c>
      <c r="G11" s="19">
        <v>89.74</v>
      </c>
      <c r="H11" s="20">
        <f t="shared" ref="H11:H53" si="0">SUM(G11*1.18)</f>
        <v>105.89319999999999</v>
      </c>
      <c r="I11" s="23">
        <f>G11*D6</f>
        <v>0</v>
      </c>
      <c r="J11" s="20">
        <f t="shared" ref="J11:J53" si="1">I11*1.18</f>
        <v>0</v>
      </c>
      <c r="K11" s="25">
        <v>2.5</v>
      </c>
    </row>
    <row r="12" spans="1:11" s="13" customFormat="1" ht="45">
      <c r="A12" s="15">
        <v>3</v>
      </c>
      <c r="B12" s="14" t="s">
        <v>51</v>
      </c>
      <c r="C12" s="14"/>
      <c r="D12" s="14" t="s">
        <v>46</v>
      </c>
      <c r="E12" s="14" t="s">
        <v>7</v>
      </c>
      <c r="F12" s="21" t="s">
        <v>12</v>
      </c>
      <c r="G12" s="19">
        <v>32.1</v>
      </c>
      <c r="H12" s="20">
        <f t="shared" si="0"/>
        <v>37.878</v>
      </c>
      <c r="I12" s="23">
        <f>G12*D6</f>
        <v>0</v>
      </c>
      <c r="J12" s="20">
        <f t="shared" si="1"/>
        <v>0</v>
      </c>
      <c r="K12" s="25">
        <v>1</v>
      </c>
    </row>
    <row r="13" spans="1:11" s="13" customFormat="1" ht="45">
      <c r="A13" s="15">
        <v>4</v>
      </c>
      <c r="B13" s="14" t="s">
        <v>52</v>
      </c>
      <c r="C13" s="14"/>
      <c r="D13" s="14" t="s">
        <v>59</v>
      </c>
      <c r="E13" s="14" t="s">
        <v>43</v>
      </c>
      <c r="F13" s="21" t="s">
        <v>12</v>
      </c>
      <c r="G13" s="19">
        <v>68.97</v>
      </c>
      <c r="H13" s="20">
        <f t="shared" si="0"/>
        <v>81.384599999999992</v>
      </c>
      <c r="I13" s="23">
        <f>G13*D6</f>
        <v>0</v>
      </c>
      <c r="J13" s="20">
        <f t="shared" si="1"/>
        <v>0</v>
      </c>
      <c r="K13" s="25">
        <v>3</v>
      </c>
    </row>
    <row r="14" spans="1:11" s="13" customFormat="1" ht="45">
      <c r="A14" s="12">
        <v>5</v>
      </c>
      <c r="B14" s="14" t="s">
        <v>52</v>
      </c>
      <c r="C14" s="14"/>
      <c r="D14" s="14" t="s">
        <v>59</v>
      </c>
      <c r="E14" s="14" t="s">
        <v>43</v>
      </c>
      <c r="F14" s="18" t="s">
        <v>12</v>
      </c>
      <c r="G14" s="19">
        <v>58.78</v>
      </c>
      <c r="H14" s="20">
        <f t="shared" si="0"/>
        <v>69.360399999999998</v>
      </c>
      <c r="I14" s="23">
        <f>G14*D6</f>
        <v>0</v>
      </c>
      <c r="J14" s="20">
        <f t="shared" si="1"/>
        <v>0</v>
      </c>
      <c r="K14" s="25">
        <v>10</v>
      </c>
    </row>
    <row r="15" spans="1:11" s="13" customFormat="1" ht="45">
      <c r="A15" s="15">
        <v>6</v>
      </c>
      <c r="B15" s="14" t="s">
        <v>52</v>
      </c>
      <c r="C15" s="14"/>
      <c r="D15" s="14" t="s">
        <v>59</v>
      </c>
      <c r="E15" s="14" t="s">
        <v>43</v>
      </c>
      <c r="F15" s="18" t="s">
        <v>12</v>
      </c>
      <c r="G15" s="19">
        <v>55.94</v>
      </c>
      <c r="H15" s="20">
        <f t="shared" si="0"/>
        <v>66.009199999999993</v>
      </c>
      <c r="I15" s="23">
        <f>G15*D6</f>
        <v>0</v>
      </c>
      <c r="J15" s="20">
        <f t="shared" si="1"/>
        <v>0</v>
      </c>
      <c r="K15" s="25">
        <v>15</v>
      </c>
    </row>
    <row r="16" spans="1:11" s="13" customFormat="1" ht="45">
      <c r="A16" s="15">
        <v>7</v>
      </c>
      <c r="B16" s="14" t="s">
        <v>18</v>
      </c>
      <c r="C16" s="14"/>
      <c r="D16" s="14" t="s">
        <v>19</v>
      </c>
      <c r="E16" s="14" t="s">
        <v>43</v>
      </c>
      <c r="F16" s="18" t="s">
        <v>12</v>
      </c>
      <c r="G16" s="19">
        <v>102.46</v>
      </c>
      <c r="H16" s="20">
        <f t="shared" si="0"/>
        <v>120.90279999999998</v>
      </c>
      <c r="I16" s="23">
        <f>G16*D6</f>
        <v>0</v>
      </c>
      <c r="J16" s="20">
        <f t="shared" si="1"/>
        <v>0</v>
      </c>
      <c r="K16" s="25">
        <v>2.5</v>
      </c>
    </row>
    <row r="17" spans="1:11" s="13" customFormat="1" ht="45">
      <c r="A17" s="15">
        <v>8</v>
      </c>
      <c r="B17" s="14" t="s">
        <v>18</v>
      </c>
      <c r="C17" s="14"/>
      <c r="D17" s="14" t="s">
        <v>19</v>
      </c>
      <c r="E17" s="14" t="s">
        <v>43</v>
      </c>
      <c r="F17" s="18" t="s">
        <v>12</v>
      </c>
      <c r="G17" s="19">
        <v>82.92</v>
      </c>
      <c r="H17" s="20">
        <f t="shared" si="0"/>
        <v>97.84559999999999</v>
      </c>
      <c r="I17" s="23">
        <f>G17*D6</f>
        <v>0</v>
      </c>
      <c r="J17" s="20">
        <f t="shared" si="1"/>
        <v>0</v>
      </c>
      <c r="K17" s="25">
        <v>25</v>
      </c>
    </row>
    <row r="18" spans="1:11" s="13" customFormat="1" ht="45">
      <c r="A18" s="12">
        <v>9</v>
      </c>
      <c r="B18" s="14" t="s">
        <v>20</v>
      </c>
      <c r="C18" s="14"/>
      <c r="D18" s="14" t="s">
        <v>19</v>
      </c>
      <c r="E18" s="14" t="s">
        <v>43</v>
      </c>
      <c r="F18" s="18" t="s">
        <v>12</v>
      </c>
      <c r="G18" s="19">
        <v>84.38</v>
      </c>
      <c r="H18" s="20">
        <f t="shared" si="0"/>
        <v>99.568399999999983</v>
      </c>
      <c r="I18" s="23">
        <f>G18*D6</f>
        <v>0</v>
      </c>
      <c r="J18" s="20">
        <f t="shared" si="1"/>
        <v>0</v>
      </c>
      <c r="K18" s="25">
        <v>2.5</v>
      </c>
    </row>
    <row r="19" spans="1:11" s="13" customFormat="1" ht="45">
      <c r="A19" s="15">
        <v>10</v>
      </c>
      <c r="B19" s="14" t="s">
        <v>21</v>
      </c>
      <c r="C19" s="14"/>
      <c r="D19" s="14" t="s">
        <v>19</v>
      </c>
      <c r="E19" s="14" t="s">
        <v>43</v>
      </c>
      <c r="F19" s="18" t="s">
        <v>12</v>
      </c>
      <c r="G19" s="19">
        <v>100.92</v>
      </c>
      <c r="H19" s="20">
        <f t="shared" si="0"/>
        <v>119.0856</v>
      </c>
      <c r="I19" s="23">
        <f>G19*D6</f>
        <v>0</v>
      </c>
      <c r="J19" s="20">
        <f t="shared" si="1"/>
        <v>0</v>
      </c>
      <c r="K19" s="25">
        <v>2.5</v>
      </c>
    </row>
    <row r="20" spans="1:11" s="13" customFormat="1" ht="45">
      <c r="A20" s="15">
        <v>11</v>
      </c>
      <c r="B20" s="14" t="s">
        <v>21</v>
      </c>
      <c r="C20" s="14"/>
      <c r="D20" s="14" t="s">
        <v>19</v>
      </c>
      <c r="E20" s="14" t="s">
        <v>43</v>
      </c>
      <c r="F20" s="18" t="s">
        <v>12</v>
      </c>
      <c r="G20" s="19">
        <v>84.07</v>
      </c>
      <c r="H20" s="20">
        <f t="shared" si="0"/>
        <v>99.20259999999999</v>
      </c>
      <c r="I20" s="23">
        <f>G20*D6</f>
        <v>0</v>
      </c>
      <c r="J20" s="20">
        <f t="shared" si="1"/>
        <v>0</v>
      </c>
      <c r="K20" s="25">
        <v>25</v>
      </c>
    </row>
    <row r="21" spans="1:11" s="13" customFormat="1" ht="45">
      <c r="A21" s="15">
        <v>12</v>
      </c>
      <c r="B21" s="14" t="s">
        <v>22</v>
      </c>
      <c r="C21" s="14"/>
      <c r="D21" s="14" t="s">
        <v>19</v>
      </c>
      <c r="E21" s="14" t="s">
        <v>43</v>
      </c>
      <c r="F21" s="18" t="s">
        <v>12</v>
      </c>
      <c r="G21" s="19">
        <v>99.91</v>
      </c>
      <c r="H21" s="20">
        <f t="shared" si="0"/>
        <v>117.89379999999998</v>
      </c>
      <c r="I21" s="23">
        <f>G21*D6</f>
        <v>0</v>
      </c>
      <c r="J21" s="20">
        <f t="shared" si="1"/>
        <v>0</v>
      </c>
      <c r="K21" s="25">
        <v>2.5</v>
      </c>
    </row>
    <row r="22" spans="1:11" s="13" customFormat="1" ht="45">
      <c r="A22" s="12">
        <v>13</v>
      </c>
      <c r="B22" s="14" t="s">
        <v>22</v>
      </c>
      <c r="C22" s="14"/>
      <c r="D22" s="14" t="s">
        <v>19</v>
      </c>
      <c r="E22" s="14" t="s">
        <v>43</v>
      </c>
      <c r="F22" s="18" t="s">
        <v>12</v>
      </c>
      <c r="G22" s="19">
        <v>81.64</v>
      </c>
      <c r="H22" s="20">
        <f t="shared" si="0"/>
        <v>96.3352</v>
      </c>
      <c r="I22" s="23">
        <f>G22*D6</f>
        <v>0</v>
      </c>
      <c r="J22" s="20">
        <f t="shared" si="1"/>
        <v>0</v>
      </c>
      <c r="K22" s="25">
        <v>25</v>
      </c>
    </row>
    <row r="23" spans="1:11" s="13" customFormat="1" ht="45">
      <c r="A23" s="15">
        <v>14</v>
      </c>
      <c r="B23" s="14" t="s">
        <v>23</v>
      </c>
      <c r="C23" s="14"/>
      <c r="D23" s="14" t="s">
        <v>19</v>
      </c>
      <c r="E23" s="14" t="s">
        <v>43</v>
      </c>
      <c r="F23" s="18" t="s">
        <v>12</v>
      </c>
      <c r="G23" s="19">
        <v>86.44</v>
      </c>
      <c r="H23" s="20">
        <f t="shared" si="0"/>
        <v>101.99919999999999</v>
      </c>
      <c r="I23" s="23">
        <f>G23*D6</f>
        <v>0</v>
      </c>
      <c r="J23" s="20">
        <f t="shared" si="1"/>
        <v>0</v>
      </c>
      <c r="K23" s="25">
        <v>2.5</v>
      </c>
    </row>
    <row r="24" spans="1:11" s="13" customFormat="1" ht="45">
      <c r="A24" s="15">
        <v>15</v>
      </c>
      <c r="B24" s="14" t="s">
        <v>23</v>
      </c>
      <c r="C24" s="14"/>
      <c r="D24" s="14" t="s">
        <v>19</v>
      </c>
      <c r="E24" s="14" t="s">
        <v>43</v>
      </c>
      <c r="F24" s="18" t="s">
        <v>12</v>
      </c>
      <c r="G24" s="19">
        <v>80.89</v>
      </c>
      <c r="H24" s="20">
        <f t="shared" si="0"/>
        <v>95.450199999999995</v>
      </c>
      <c r="I24" s="23">
        <f>G24*D6</f>
        <v>0</v>
      </c>
      <c r="J24" s="20">
        <f t="shared" si="1"/>
        <v>0</v>
      </c>
      <c r="K24" s="25">
        <v>25</v>
      </c>
    </row>
    <row r="25" spans="1:11" s="13" customFormat="1" ht="45">
      <c r="A25" s="15">
        <v>16</v>
      </c>
      <c r="B25" s="14" t="s">
        <v>24</v>
      </c>
      <c r="C25" s="14"/>
      <c r="D25" s="14" t="s">
        <v>19</v>
      </c>
      <c r="E25" s="14" t="s">
        <v>43</v>
      </c>
      <c r="F25" s="18" t="s">
        <v>12</v>
      </c>
      <c r="G25" s="19">
        <v>88.31</v>
      </c>
      <c r="H25" s="20">
        <f t="shared" si="0"/>
        <v>104.2058</v>
      </c>
      <c r="I25" s="23">
        <f>G25*D6</f>
        <v>0</v>
      </c>
      <c r="J25" s="20">
        <f t="shared" si="1"/>
        <v>0</v>
      </c>
      <c r="K25" s="25">
        <v>2.5</v>
      </c>
    </row>
    <row r="26" spans="1:11" s="13" customFormat="1" ht="45">
      <c r="A26" s="12">
        <v>17</v>
      </c>
      <c r="B26" s="14" t="s">
        <v>24</v>
      </c>
      <c r="C26" s="14"/>
      <c r="D26" s="14" t="s">
        <v>19</v>
      </c>
      <c r="E26" s="14" t="s">
        <v>43</v>
      </c>
      <c r="F26" s="18" t="s">
        <v>12</v>
      </c>
      <c r="G26" s="19">
        <v>81.13</v>
      </c>
      <c r="H26" s="20">
        <f t="shared" si="0"/>
        <v>95.733399999999989</v>
      </c>
      <c r="I26" s="23">
        <f>G26*D6</f>
        <v>0</v>
      </c>
      <c r="J26" s="20">
        <f t="shared" si="1"/>
        <v>0</v>
      </c>
      <c r="K26" s="25">
        <v>25</v>
      </c>
    </row>
    <row r="27" spans="1:11" s="13" customFormat="1" ht="45">
      <c r="A27" s="15">
        <v>18</v>
      </c>
      <c r="B27" s="14" t="s">
        <v>25</v>
      </c>
      <c r="C27" s="14"/>
      <c r="D27" s="14" t="s">
        <v>19</v>
      </c>
      <c r="E27" s="14" t="s">
        <v>43</v>
      </c>
      <c r="F27" s="18" t="s">
        <v>12</v>
      </c>
      <c r="G27" s="19">
        <v>90.22</v>
      </c>
      <c r="H27" s="20">
        <f t="shared" si="0"/>
        <v>106.45959999999999</v>
      </c>
      <c r="I27" s="23">
        <f>G27*D6</f>
        <v>0</v>
      </c>
      <c r="J27" s="20">
        <f t="shared" si="1"/>
        <v>0</v>
      </c>
      <c r="K27" s="25">
        <v>2.5</v>
      </c>
    </row>
    <row r="28" spans="1:11" s="13" customFormat="1" ht="45">
      <c r="A28" s="15">
        <v>19</v>
      </c>
      <c r="B28" s="14" t="s">
        <v>26</v>
      </c>
      <c r="C28" s="14"/>
      <c r="D28" s="14" t="s">
        <v>19</v>
      </c>
      <c r="E28" s="14" t="s">
        <v>43</v>
      </c>
      <c r="F28" s="18" t="s">
        <v>12</v>
      </c>
      <c r="G28" s="19">
        <v>138.94</v>
      </c>
      <c r="H28" s="20">
        <f t="shared" si="0"/>
        <v>163.94919999999999</v>
      </c>
      <c r="I28" s="23">
        <f>G28*D6</f>
        <v>0</v>
      </c>
      <c r="J28" s="20">
        <f t="shared" si="1"/>
        <v>0</v>
      </c>
      <c r="K28" s="25">
        <v>2.5</v>
      </c>
    </row>
    <row r="29" spans="1:11" s="13" customFormat="1" ht="45">
      <c r="A29" s="15">
        <v>20</v>
      </c>
      <c r="B29" s="14" t="s">
        <v>26</v>
      </c>
      <c r="C29" s="14"/>
      <c r="D29" s="14" t="s">
        <v>19</v>
      </c>
      <c r="E29" s="14" t="s">
        <v>43</v>
      </c>
      <c r="F29" s="18" t="s">
        <v>12</v>
      </c>
      <c r="G29" s="19">
        <v>81.180000000000007</v>
      </c>
      <c r="H29" s="20">
        <f t="shared" si="0"/>
        <v>95.792400000000001</v>
      </c>
      <c r="I29" s="23">
        <f>G29*D6</f>
        <v>0</v>
      </c>
      <c r="J29" s="20">
        <f t="shared" si="1"/>
        <v>0</v>
      </c>
      <c r="K29" s="25">
        <v>25</v>
      </c>
    </row>
    <row r="30" spans="1:11" s="13" customFormat="1" ht="135">
      <c r="A30" s="12">
        <v>21</v>
      </c>
      <c r="B30" s="14" t="s">
        <v>27</v>
      </c>
      <c r="C30" s="14"/>
      <c r="D30" s="14" t="s">
        <v>45</v>
      </c>
      <c r="E30" s="14" t="s">
        <v>43</v>
      </c>
      <c r="F30" s="18" t="s">
        <v>12</v>
      </c>
      <c r="G30" s="19">
        <v>124.69</v>
      </c>
      <c r="H30" s="20">
        <f t="shared" si="0"/>
        <v>147.13419999999999</v>
      </c>
      <c r="I30" s="23">
        <f>G30*D6</f>
        <v>0</v>
      </c>
      <c r="J30" s="20">
        <f t="shared" si="1"/>
        <v>0</v>
      </c>
      <c r="K30" s="25">
        <v>20</v>
      </c>
    </row>
    <row r="31" spans="1:11" s="13" customFormat="1" ht="135">
      <c r="A31" s="15">
        <v>22</v>
      </c>
      <c r="B31" s="14" t="s">
        <v>28</v>
      </c>
      <c r="C31" s="14"/>
      <c r="D31" s="14" t="s">
        <v>45</v>
      </c>
      <c r="E31" s="14" t="s">
        <v>43</v>
      </c>
      <c r="F31" s="18" t="s">
        <v>12</v>
      </c>
      <c r="G31" s="19">
        <v>182.8</v>
      </c>
      <c r="H31" s="20">
        <f t="shared" si="0"/>
        <v>215.70400000000001</v>
      </c>
      <c r="I31" s="23">
        <f>G31*D6</f>
        <v>0</v>
      </c>
      <c r="J31" s="20">
        <f t="shared" si="1"/>
        <v>0</v>
      </c>
      <c r="K31" s="25">
        <v>2</v>
      </c>
    </row>
    <row r="32" spans="1:11" s="13" customFormat="1" ht="135">
      <c r="A32" s="15">
        <v>23</v>
      </c>
      <c r="B32" s="14" t="s">
        <v>28</v>
      </c>
      <c r="C32" s="14"/>
      <c r="D32" s="14" t="s">
        <v>45</v>
      </c>
      <c r="E32" s="14" t="s">
        <v>43</v>
      </c>
      <c r="F32" s="18" t="s">
        <v>12</v>
      </c>
      <c r="G32" s="19">
        <v>97.03</v>
      </c>
      <c r="H32" s="20">
        <f t="shared" si="0"/>
        <v>114.49539999999999</v>
      </c>
      <c r="I32" s="23">
        <f>G32*D6</f>
        <v>0</v>
      </c>
      <c r="J32" s="20">
        <f t="shared" si="1"/>
        <v>0</v>
      </c>
      <c r="K32" s="25">
        <v>20</v>
      </c>
    </row>
    <row r="33" spans="1:11" s="13" customFormat="1" ht="135">
      <c r="A33" s="15">
        <v>24</v>
      </c>
      <c r="B33" s="14" t="s">
        <v>29</v>
      </c>
      <c r="C33" s="14"/>
      <c r="D33" s="14" t="s">
        <v>45</v>
      </c>
      <c r="E33" s="14" t="s">
        <v>43</v>
      </c>
      <c r="F33" s="18" t="s">
        <v>12</v>
      </c>
      <c r="G33" s="19">
        <v>97.03</v>
      </c>
      <c r="H33" s="20">
        <f t="shared" si="0"/>
        <v>114.49539999999999</v>
      </c>
      <c r="I33" s="23">
        <f>G33*D6</f>
        <v>0</v>
      </c>
      <c r="J33" s="20">
        <f t="shared" si="1"/>
        <v>0</v>
      </c>
      <c r="K33" s="25">
        <v>20</v>
      </c>
    </row>
    <row r="34" spans="1:11" s="13" customFormat="1" ht="135">
      <c r="A34" s="12">
        <v>25</v>
      </c>
      <c r="B34" s="14" t="s">
        <v>30</v>
      </c>
      <c r="C34" s="14"/>
      <c r="D34" s="14" t="s">
        <v>45</v>
      </c>
      <c r="E34" s="14" t="s">
        <v>43</v>
      </c>
      <c r="F34" s="18" t="s">
        <v>12</v>
      </c>
      <c r="G34" s="19">
        <v>180.36</v>
      </c>
      <c r="H34" s="20">
        <f t="shared" si="0"/>
        <v>212.82480000000001</v>
      </c>
      <c r="I34" s="23">
        <f>G34*D6</f>
        <v>0</v>
      </c>
      <c r="J34" s="20">
        <f t="shared" si="1"/>
        <v>0</v>
      </c>
      <c r="K34" s="25">
        <v>2</v>
      </c>
    </row>
    <row r="35" spans="1:11" s="13" customFormat="1" ht="135">
      <c r="A35" s="15">
        <v>26</v>
      </c>
      <c r="B35" s="14" t="s">
        <v>30</v>
      </c>
      <c r="C35" s="14"/>
      <c r="D35" s="14" t="s">
        <v>45</v>
      </c>
      <c r="E35" s="14" t="s">
        <v>43</v>
      </c>
      <c r="F35" s="18" t="s">
        <v>12</v>
      </c>
      <c r="G35" s="19">
        <v>97.03</v>
      </c>
      <c r="H35" s="20">
        <f t="shared" si="0"/>
        <v>114.49539999999999</v>
      </c>
      <c r="I35" s="23">
        <f>G35*D6</f>
        <v>0</v>
      </c>
      <c r="J35" s="20">
        <f t="shared" si="1"/>
        <v>0</v>
      </c>
      <c r="K35" s="25">
        <v>20</v>
      </c>
    </row>
    <row r="36" spans="1:11" s="13" customFormat="1" ht="75">
      <c r="A36" s="15">
        <v>27</v>
      </c>
      <c r="B36" s="14" t="s">
        <v>31</v>
      </c>
      <c r="C36" s="14"/>
      <c r="D36" s="14" t="s">
        <v>60</v>
      </c>
      <c r="E36" s="14" t="s">
        <v>43</v>
      </c>
      <c r="F36" s="18" t="s">
        <v>12</v>
      </c>
      <c r="G36" s="19">
        <v>111.02</v>
      </c>
      <c r="H36" s="20">
        <f t="shared" si="0"/>
        <v>131.00359999999998</v>
      </c>
      <c r="I36" s="23">
        <f>G36*D6</f>
        <v>0</v>
      </c>
      <c r="J36" s="20">
        <f t="shared" si="1"/>
        <v>0</v>
      </c>
      <c r="K36" s="25">
        <v>20</v>
      </c>
    </row>
    <row r="37" spans="1:11" s="13" customFormat="1" ht="75">
      <c r="A37" s="15">
        <v>28</v>
      </c>
      <c r="B37" s="14" t="s">
        <v>32</v>
      </c>
      <c r="C37" s="14"/>
      <c r="D37" s="14" t="s">
        <v>60</v>
      </c>
      <c r="E37" s="14" t="s">
        <v>43</v>
      </c>
      <c r="F37" s="18" t="s">
        <v>12</v>
      </c>
      <c r="G37" s="19">
        <v>111.02</v>
      </c>
      <c r="H37" s="20">
        <f t="shared" si="0"/>
        <v>131.00359999999998</v>
      </c>
      <c r="I37" s="23">
        <f>G37*D6</f>
        <v>0</v>
      </c>
      <c r="J37" s="20">
        <f t="shared" si="1"/>
        <v>0</v>
      </c>
      <c r="K37" s="25">
        <v>20</v>
      </c>
    </row>
    <row r="38" spans="1:11" s="13" customFormat="1" ht="75">
      <c r="A38" s="12">
        <v>29</v>
      </c>
      <c r="B38" s="14" t="s">
        <v>33</v>
      </c>
      <c r="C38" s="14"/>
      <c r="D38" s="14" t="s">
        <v>60</v>
      </c>
      <c r="E38" s="14" t="s">
        <v>43</v>
      </c>
      <c r="F38" s="18" t="s">
        <v>12</v>
      </c>
      <c r="G38" s="19">
        <v>221.66</v>
      </c>
      <c r="H38" s="20">
        <f t="shared" si="0"/>
        <v>261.55879999999996</v>
      </c>
      <c r="I38" s="23">
        <f>G38*D6</f>
        <v>0</v>
      </c>
      <c r="J38" s="20">
        <f t="shared" si="1"/>
        <v>0</v>
      </c>
      <c r="K38" s="25">
        <v>2</v>
      </c>
    </row>
    <row r="39" spans="1:11" s="13" customFormat="1" ht="75">
      <c r="A39" s="15">
        <v>30</v>
      </c>
      <c r="B39" s="14" t="s">
        <v>33</v>
      </c>
      <c r="C39" s="14"/>
      <c r="D39" s="14" t="s">
        <v>60</v>
      </c>
      <c r="E39" s="14" t="s">
        <v>43</v>
      </c>
      <c r="F39" s="18" t="s">
        <v>12</v>
      </c>
      <c r="G39" s="19">
        <v>104.34</v>
      </c>
      <c r="H39" s="20">
        <f t="shared" si="0"/>
        <v>123.1212</v>
      </c>
      <c r="I39" s="23">
        <f>G39*D6</f>
        <v>0</v>
      </c>
      <c r="J39" s="20">
        <f t="shared" si="1"/>
        <v>0</v>
      </c>
      <c r="K39" s="25">
        <v>20</v>
      </c>
    </row>
    <row r="40" spans="1:11" s="13" customFormat="1" ht="75">
      <c r="A40" s="15">
        <v>31</v>
      </c>
      <c r="B40" s="14" t="s">
        <v>34</v>
      </c>
      <c r="C40" s="14"/>
      <c r="D40" s="14" t="s">
        <v>60</v>
      </c>
      <c r="E40" s="14" t="s">
        <v>43</v>
      </c>
      <c r="F40" s="18" t="s">
        <v>12</v>
      </c>
      <c r="G40" s="19">
        <v>108.45</v>
      </c>
      <c r="H40" s="20">
        <f t="shared" si="0"/>
        <v>127.971</v>
      </c>
      <c r="I40" s="23">
        <f>G40*D6</f>
        <v>0</v>
      </c>
      <c r="J40" s="20">
        <f t="shared" si="1"/>
        <v>0</v>
      </c>
      <c r="K40" s="25">
        <v>20</v>
      </c>
    </row>
    <row r="41" spans="1:11" s="13" customFormat="1" ht="75">
      <c r="A41" s="15">
        <v>32</v>
      </c>
      <c r="B41" s="14" t="s">
        <v>34</v>
      </c>
      <c r="C41" s="14"/>
      <c r="D41" s="14" t="s">
        <v>60</v>
      </c>
      <c r="E41" s="14" t="s">
        <v>43</v>
      </c>
      <c r="F41" s="18" t="s">
        <v>12</v>
      </c>
      <c r="G41" s="19">
        <v>228.72</v>
      </c>
      <c r="H41" s="20">
        <f t="shared" si="0"/>
        <v>269.88959999999997</v>
      </c>
      <c r="I41" s="23">
        <f>G41*D6</f>
        <v>0</v>
      </c>
      <c r="J41" s="20">
        <f t="shared" si="1"/>
        <v>0</v>
      </c>
      <c r="K41" s="25">
        <v>2</v>
      </c>
    </row>
    <row r="42" spans="1:11" s="13" customFormat="1" ht="75">
      <c r="A42" s="12">
        <v>33</v>
      </c>
      <c r="B42" s="14" t="s">
        <v>35</v>
      </c>
      <c r="C42" s="14"/>
      <c r="D42" s="14" t="s">
        <v>60</v>
      </c>
      <c r="E42" s="14" t="s">
        <v>43</v>
      </c>
      <c r="F42" s="18" t="s">
        <v>12</v>
      </c>
      <c r="G42" s="19">
        <v>124.89</v>
      </c>
      <c r="H42" s="20">
        <f t="shared" si="0"/>
        <v>147.37019999999998</v>
      </c>
      <c r="I42" s="23">
        <f>G42*D6</f>
        <v>0</v>
      </c>
      <c r="J42" s="20">
        <f t="shared" si="1"/>
        <v>0</v>
      </c>
      <c r="K42" s="25">
        <v>20</v>
      </c>
    </row>
    <row r="43" spans="1:11" s="13" customFormat="1" ht="75">
      <c r="A43" s="15">
        <v>34</v>
      </c>
      <c r="B43" s="14" t="s">
        <v>36</v>
      </c>
      <c r="C43" s="14"/>
      <c r="D43" s="14" t="s">
        <v>60</v>
      </c>
      <c r="E43" s="14" t="s">
        <v>43</v>
      </c>
      <c r="F43" s="18" t="s">
        <v>12</v>
      </c>
      <c r="G43" s="19">
        <v>238.14</v>
      </c>
      <c r="H43" s="20">
        <f t="shared" si="0"/>
        <v>281.00519999999995</v>
      </c>
      <c r="I43" s="23">
        <f>G43*D6</f>
        <v>0</v>
      </c>
      <c r="J43" s="20">
        <f t="shared" si="1"/>
        <v>0</v>
      </c>
      <c r="K43" s="25">
        <v>2</v>
      </c>
    </row>
    <row r="44" spans="1:11" s="13" customFormat="1" ht="75">
      <c r="A44" s="15">
        <v>35</v>
      </c>
      <c r="B44" s="14" t="s">
        <v>36</v>
      </c>
      <c r="C44" s="14"/>
      <c r="D44" s="14" t="s">
        <v>60</v>
      </c>
      <c r="E44" s="14" t="s">
        <v>43</v>
      </c>
      <c r="F44" s="18" t="s">
        <v>12</v>
      </c>
      <c r="G44" s="19">
        <v>118.75</v>
      </c>
      <c r="H44" s="20">
        <f t="shared" si="0"/>
        <v>140.125</v>
      </c>
      <c r="I44" s="23">
        <f>G44*D6</f>
        <v>0</v>
      </c>
      <c r="J44" s="20">
        <f t="shared" si="1"/>
        <v>0</v>
      </c>
      <c r="K44" s="25">
        <v>20</v>
      </c>
    </row>
    <row r="45" spans="1:11" s="13" customFormat="1" ht="75">
      <c r="A45" s="15">
        <v>36</v>
      </c>
      <c r="B45" s="14" t="s">
        <v>37</v>
      </c>
      <c r="C45" s="14"/>
      <c r="D45" s="14" t="s">
        <v>60</v>
      </c>
      <c r="E45" s="14" t="s">
        <v>43</v>
      </c>
      <c r="F45" s="18" t="s">
        <v>12</v>
      </c>
      <c r="G45" s="19">
        <v>118.63</v>
      </c>
      <c r="H45" s="20">
        <f t="shared" si="0"/>
        <v>139.98339999999999</v>
      </c>
      <c r="I45" s="23">
        <f>G45*D6</f>
        <v>0</v>
      </c>
      <c r="J45" s="20">
        <f t="shared" si="1"/>
        <v>0</v>
      </c>
      <c r="K45" s="25">
        <v>20</v>
      </c>
    </row>
    <row r="46" spans="1:11" s="13" customFormat="1" ht="90">
      <c r="A46" s="12">
        <v>37</v>
      </c>
      <c r="B46" s="14" t="s">
        <v>38</v>
      </c>
      <c r="C46" s="14"/>
      <c r="D46" s="14" t="s">
        <v>42</v>
      </c>
      <c r="E46" s="14" t="s">
        <v>43</v>
      </c>
      <c r="F46" s="18" t="s">
        <v>12</v>
      </c>
      <c r="G46" s="19">
        <v>142.74</v>
      </c>
      <c r="H46" s="20">
        <f t="shared" si="0"/>
        <v>168.4332</v>
      </c>
      <c r="I46" s="23">
        <f>G46*D6</f>
        <v>0</v>
      </c>
      <c r="J46" s="20">
        <f t="shared" si="1"/>
        <v>0</v>
      </c>
      <c r="K46" s="25">
        <v>2.5</v>
      </c>
    </row>
    <row r="47" spans="1:11" s="13" customFormat="1" ht="90">
      <c r="A47" s="15">
        <v>38</v>
      </c>
      <c r="B47" s="14" t="s">
        <v>39</v>
      </c>
      <c r="C47" s="14"/>
      <c r="D47" s="14" t="s">
        <v>42</v>
      </c>
      <c r="E47" s="14" t="s">
        <v>43</v>
      </c>
      <c r="F47" s="18" t="s">
        <v>12</v>
      </c>
      <c r="G47" s="19">
        <v>92.16</v>
      </c>
      <c r="H47" s="20">
        <f t="shared" si="0"/>
        <v>108.74879999999999</v>
      </c>
      <c r="I47" s="23">
        <f>G47*D6</f>
        <v>0</v>
      </c>
      <c r="J47" s="20">
        <f t="shared" si="1"/>
        <v>0</v>
      </c>
      <c r="K47" s="25">
        <v>25</v>
      </c>
    </row>
    <row r="48" spans="1:11" s="13" customFormat="1" ht="90">
      <c r="A48" s="15">
        <v>39</v>
      </c>
      <c r="B48" s="14" t="s">
        <v>40</v>
      </c>
      <c r="C48" s="14"/>
      <c r="D48" s="14" t="s">
        <v>42</v>
      </c>
      <c r="E48" s="14" t="s">
        <v>43</v>
      </c>
      <c r="F48" s="18" t="s">
        <v>12</v>
      </c>
      <c r="G48" s="19">
        <v>128.76</v>
      </c>
      <c r="H48" s="20">
        <f t="shared" si="0"/>
        <v>151.93679999999998</v>
      </c>
      <c r="I48" s="23">
        <f>G48*D6</f>
        <v>0</v>
      </c>
      <c r="J48" s="20">
        <f t="shared" si="1"/>
        <v>0</v>
      </c>
      <c r="K48" s="25">
        <v>2.5</v>
      </c>
    </row>
    <row r="49" spans="1:11" s="13" customFormat="1" ht="90">
      <c r="A49" s="15">
        <v>40</v>
      </c>
      <c r="B49" s="14" t="s">
        <v>41</v>
      </c>
      <c r="C49" s="14"/>
      <c r="D49" s="14" t="s">
        <v>42</v>
      </c>
      <c r="E49" s="14" t="s">
        <v>43</v>
      </c>
      <c r="F49" s="18" t="s">
        <v>12</v>
      </c>
      <c r="G49" s="19">
        <v>142.28</v>
      </c>
      <c r="H49" s="20">
        <f t="shared" si="0"/>
        <v>167.8904</v>
      </c>
      <c r="I49" s="23">
        <f>G49*D6</f>
        <v>0</v>
      </c>
      <c r="J49" s="20">
        <f t="shared" si="1"/>
        <v>0</v>
      </c>
      <c r="K49" s="25">
        <v>2.5</v>
      </c>
    </row>
    <row r="50" spans="1:11" s="13" customFormat="1" ht="90">
      <c r="A50" s="12">
        <v>41</v>
      </c>
      <c r="B50" s="14" t="s">
        <v>41</v>
      </c>
      <c r="C50" s="14"/>
      <c r="D50" s="14" t="s">
        <v>42</v>
      </c>
      <c r="E50" s="14" t="s">
        <v>43</v>
      </c>
      <c r="F50" s="18" t="s">
        <v>12</v>
      </c>
      <c r="G50" s="19">
        <v>91.14</v>
      </c>
      <c r="H50" s="20">
        <f t="shared" si="0"/>
        <v>107.54519999999999</v>
      </c>
      <c r="I50" s="23">
        <f>G50*D6</f>
        <v>0</v>
      </c>
      <c r="J50" s="20">
        <f t="shared" si="1"/>
        <v>0</v>
      </c>
      <c r="K50" s="25">
        <v>25</v>
      </c>
    </row>
    <row r="51" spans="1:11" s="13" customFormat="1" ht="90">
      <c r="A51" s="15">
        <v>42</v>
      </c>
      <c r="B51" s="14" t="s">
        <v>53</v>
      </c>
      <c r="C51" s="14"/>
      <c r="D51" s="14" t="s">
        <v>47</v>
      </c>
      <c r="E51" s="14" t="s">
        <v>43</v>
      </c>
      <c r="F51" s="18" t="s">
        <v>12</v>
      </c>
      <c r="G51" s="19">
        <v>244.4</v>
      </c>
      <c r="H51" s="20">
        <f t="shared" si="0"/>
        <v>288.392</v>
      </c>
      <c r="I51" s="23">
        <f>G51*D6</f>
        <v>0</v>
      </c>
      <c r="J51" s="20">
        <f t="shared" si="1"/>
        <v>0</v>
      </c>
      <c r="K51" s="25">
        <v>1</v>
      </c>
    </row>
    <row r="52" spans="1:11" s="13" customFormat="1" ht="120">
      <c r="A52" s="15">
        <v>43</v>
      </c>
      <c r="B52" s="14" t="s">
        <v>54</v>
      </c>
      <c r="C52" s="14"/>
      <c r="D52" s="14" t="s">
        <v>48</v>
      </c>
      <c r="E52" s="14" t="s">
        <v>44</v>
      </c>
      <c r="F52" s="18" t="s">
        <v>12</v>
      </c>
      <c r="G52" s="19">
        <v>68.12</v>
      </c>
      <c r="H52" s="20">
        <f t="shared" si="0"/>
        <v>80.381600000000006</v>
      </c>
      <c r="I52" s="23">
        <f>G52*D6</f>
        <v>0</v>
      </c>
      <c r="J52" s="20">
        <f t="shared" si="1"/>
        <v>0</v>
      </c>
      <c r="K52" s="25">
        <v>10</v>
      </c>
    </row>
    <row r="53" spans="1:11" s="13" customFormat="1" ht="90">
      <c r="A53" s="15">
        <v>44</v>
      </c>
      <c r="B53" s="14" t="s">
        <v>55</v>
      </c>
      <c r="C53" s="14"/>
      <c r="D53" s="14" t="s">
        <v>49</v>
      </c>
      <c r="E53" s="14" t="s">
        <v>44</v>
      </c>
      <c r="F53" s="18" t="s">
        <v>12</v>
      </c>
      <c r="G53" s="19">
        <v>63.59</v>
      </c>
      <c r="H53" s="20">
        <f t="shared" si="0"/>
        <v>75.036199999999994</v>
      </c>
      <c r="I53" s="23">
        <f>G53*D6</f>
        <v>0</v>
      </c>
      <c r="J53" s="20">
        <f t="shared" si="1"/>
        <v>0</v>
      </c>
      <c r="K53" s="25">
        <v>1</v>
      </c>
    </row>
    <row r="54" spans="1:11" ht="15.75">
      <c r="A54" s="3"/>
      <c r="B54" s="3"/>
    </row>
    <row r="55" spans="1:11" ht="16.5">
      <c r="A55" s="30"/>
      <c r="B55" s="30"/>
      <c r="C55" s="30"/>
      <c r="D55" s="30"/>
      <c r="E55" s="30"/>
      <c r="F55" s="30"/>
      <c r="G55" s="30"/>
      <c r="H55" s="30"/>
    </row>
    <row r="56" spans="1:11" ht="16.5">
      <c r="A56" s="8" t="s">
        <v>9</v>
      </c>
      <c r="B56" s="8"/>
    </row>
    <row r="57" spans="1:11" ht="18" customHeight="1">
      <c r="A57" s="8"/>
      <c r="B57" s="8"/>
      <c r="G57" s="4"/>
    </row>
    <row r="58" spans="1:11" ht="16.5">
      <c r="A58" s="8" t="s">
        <v>10</v>
      </c>
      <c r="B58" s="8"/>
    </row>
    <row r="59" spans="1:11" ht="16.5">
      <c r="A59" s="4"/>
      <c r="B59" s="4"/>
    </row>
    <row r="60" spans="1:11" ht="16.5">
      <c r="A60" s="4"/>
      <c r="B60" s="4"/>
    </row>
    <row r="61" spans="1:11" ht="16.5">
      <c r="A61" s="5"/>
      <c r="B61" s="5"/>
    </row>
    <row r="62" spans="1:11" ht="16.5">
      <c r="A62" s="5"/>
      <c r="B62" s="5"/>
    </row>
  </sheetData>
  <mergeCells count="13">
    <mergeCell ref="K8:K9"/>
    <mergeCell ref="I8:I9"/>
    <mergeCell ref="J8:J9"/>
    <mergeCell ref="A4:H4"/>
    <mergeCell ref="A55:H55"/>
    <mergeCell ref="A8:A9"/>
    <mergeCell ref="C8:C9"/>
    <mergeCell ref="D8:D9"/>
    <mergeCell ref="E8:E9"/>
    <mergeCell ref="G8:G9"/>
    <mergeCell ref="H8:H9"/>
    <mergeCell ref="F8:F9"/>
    <mergeCell ref="B8:B9"/>
  </mergeCells>
  <pageMargins left="0.70866141732283472" right="0.31496062992125984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2016-06-15T12:21:48Z</dcterms:modified>
</cp:coreProperties>
</file>