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r.migranova\Documents\Закупки\2014 г\ЖБ приставки ПТ 28-2\"/>
    </mc:Choice>
  </mc:AlternateContent>
  <bookViews>
    <workbookView xWindow="0" yWindow="0" windowWidth="23040" windowHeight="9390"/>
  </bookViews>
  <sheets>
    <sheet name="Спецификация Прил.1.1" sheetId="1" r:id="rId1"/>
    <sheet name="График доставки к прил.1.1" sheetId="3" r:id="rId2"/>
    <sheet name="XLR_NoRangeSheet" sheetId="2" state="veryHidden" r:id="rId3"/>
  </sheets>
  <definedNames>
    <definedName name="Query1">'Спецификация Прил.1.1'!$A$7:$AB$8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'Спецификация Прил.1.1'!#REF!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E16" i="1" l="1"/>
  <c r="E17" i="1"/>
  <c r="K8" i="1" l="1"/>
  <c r="B7" i="1"/>
  <c r="B5" i="2"/>
  <c r="D24" i="1"/>
  <c r="D23" i="1"/>
  <c r="D22" i="1"/>
</calcChain>
</file>

<file path=xl/sharedStrings.xml><?xml version="1.0" encoding="utf-8"?>
<sst xmlns="http://schemas.openxmlformats.org/spreadsheetml/2006/main" count="69" uniqueCount="61">
  <si>
    <t>№ п.п.</t>
  </si>
  <si>
    <t>Описание</t>
  </si>
  <si>
    <t>Адрес поставки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</si>
  <si>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</si>
  <si>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</si>
  <si>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</si>
  <si>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Инициатор закупки:</t>
  </si>
  <si>
    <t>Контактное лицо по тех. Вопросам</t>
  </si>
  <si>
    <t>СПЕЦИФИКАЦИЯ</t>
  </si>
  <si>
    <t>Исполнитель:</t>
  </si>
  <si>
    <t>тел.</t>
  </si>
  <si>
    <t>эл.почта</t>
  </si>
  <si>
    <t>Eд.изм</t>
  </si>
  <si>
    <t>Наименование товара</t>
  </si>
  <si>
    <t>II кв.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</si>
  <si>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</si>
  <si>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</si>
  <si>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</si>
  <si>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</si>
  <si>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</si>
  <si>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ЛОТ</t>
  </si>
  <si>
    <t>Гарантийные обязательства</t>
  </si>
  <si>
    <t>Номенклатура</t>
  </si>
  <si>
    <t xml:space="preserve">Наименование товара поставщика1 </t>
  </si>
  <si>
    <t>1Заполняется в случае отличия наименования продукции, предлагаемой участником, от наименования продукции, указанной в закупочной документации</t>
  </si>
  <si>
    <t>4.2, Developer  (build 122-D7)</t>
  </si>
  <si>
    <t>Query2</t>
  </si>
  <si>
    <t>Республика Башкортостан</t>
  </si>
  <si>
    <t>Поставка приставок ж/б ПТ28-2</t>
  </si>
  <si>
    <t>Шиц Д.В., тел. 2215597, эл.почта:</t>
  </si>
  <si>
    <t>2215597</t>
  </si>
  <si>
    <t/>
  </si>
  <si>
    <t>Шиц Д.В. тел.:(347)221-55-97</t>
  </si>
  <si>
    <t>31.12.2015</t>
  </si>
  <si>
    <t>Фаткуллина Гульнара Рифатовна</t>
  </si>
  <si>
    <t>(347)221-56-63</t>
  </si>
  <si>
    <t>Отдел капитального строительства (ОКС)</t>
  </si>
  <si>
    <t>Приложение 1.3</t>
  </si>
  <si>
    <t>29134</t>
  </si>
  <si>
    <t>ПРИСТАВКА ПТ 28-2</t>
  </si>
  <si>
    <t>шт</t>
  </si>
  <si>
    <t xml:space="preserve">  кол-во: 2; г. Белорецк, ул.Ленина, д.41; Кузнецов Д.Н. 89051808865;  кол-во: 8; г.Бирск, ул. Бурновская, д.10; Выдрин Ю.А. 89173483781;  кол-во: 6; г. Мелеуз, ул. Воровского, д.2; Киреева В.Р. 89371692391</t>
  </si>
  <si>
    <t>Железобетонная приставка  для воздушных линий электропередачи связи  ПТ-28-2. Приставки  применяются при строительстве  воздушных линий телеграфной и телефонной связи и радиофикации в обычных условиях строительства. Марка приставки: ПТ 28-2, ТУ 5863-001-000113836-98, серия 3.407-57-87 
Техническая характеристика : 
 Размеры  длина 2780мм, ширина-180мм ,высота-220мм, вес- 0,22тн , морозостойкость –F-15.  Водопроницаемость w-4, марка  бетона: тяжелый класса В25. Продольная арматуры – из стали класса А-1У ит-1УС диаметром 10-18 мм. и класса А-3 диаметром 10-20 мм. Поперечная – из стали класса Вр-1 и класса А-1. Приставки армированы пространственными арматурными каркасами (сварными или вязаными). Наличие сертификатов качества , паспорт изделия,лабораторные исследования на прочность .Гарантийный срок на изделия  не менее 24 месяцев.</t>
  </si>
  <si>
    <t>Приложение 1.1</t>
  </si>
  <si>
    <t>Предельная сумма лота составляет:    22 256,12  руб. с НДС.</t>
  </si>
  <si>
    <t>не менее 24 месяцев</t>
  </si>
  <si>
    <t xml:space="preserve">наименование материала </t>
  </si>
  <si>
    <t xml:space="preserve">2 кв </t>
  </si>
  <si>
    <t xml:space="preserve">   Места разгрузки</t>
  </si>
  <si>
    <t xml:space="preserve">Ответственные лица и телефоны </t>
  </si>
  <si>
    <t>Апрель</t>
  </si>
  <si>
    <t>Белорецк</t>
  </si>
  <si>
    <t xml:space="preserve">г.Белорецк ул. Ленина д.41
Кузнецов Дмитрий Николаевич                                                          т .раб 8(34792) 5-12-35.                             сот 8-9051808865
</t>
  </si>
  <si>
    <t>Бирск</t>
  </si>
  <si>
    <t xml:space="preserve">г.Бирск ул Бурновская д.10 
Ульданов Флюр Халяфович                   сот 8-9272381395                                              Зам директора Юрий Алексеевич 89173483781
</t>
  </si>
  <si>
    <t>Мелеуз</t>
  </si>
  <si>
    <t xml:space="preserve">г.Мелеуз .ул.Воровского д.2
Киреева Венера т.р 8(34764)33025,                                                      сот 8-9371692391
</t>
  </si>
  <si>
    <t>П</t>
  </si>
  <si>
    <t xml:space="preserve">График  доставки к приложению №  1.1 ООЭСКиСД </t>
  </si>
  <si>
    <t>согласно графику поставок</t>
  </si>
  <si>
    <t>Транспортировка товара осуществляентся автомобильным транспортом за  счет Поставщика. Доставка до места назначения с обязательной выгрузкой манипулятором или краном.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</si>
</sst>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6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164" fontId="0" fillId="0" borderId="5" xfId="0" applyNumberFormat="1" applyBorder="1" applyAlignment="1">
      <alignment horizontal="right"/>
    </xf>
    <xf numFmtId="0" fontId="0" fillId="0" borderId="0" xfId="0" applyAlignment="1">
      <alignment vertical="top" wrapText="1"/>
    </xf>
    <xf numFmtId="0" fontId="0" fillId="0" borderId="1" xfId="0" applyBorder="1" applyAlignment="1">
      <alignment horizontal="center" vertical="center" wrapText="1"/>
    </xf>
    <xf numFmtId="0" fontId="0" fillId="0" borderId="5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5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/>
    </xf>
    <xf numFmtId="0" fontId="0" fillId="0" borderId="0" xfId="0" applyBorder="1" applyAlignment="1">
      <alignment horizontal="center" vertical="top" wrapText="1"/>
    </xf>
    <xf numFmtId="0" fontId="0" fillId="0" borderId="0" xfId="0" applyBorder="1" applyAlignment="1">
      <alignment horizontal="left" vertical="top" wrapText="1"/>
    </xf>
    <xf numFmtId="0" fontId="0" fillId="0" borderId="7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1" xfId="0" applyBorder="1" applyAlignment="1">
      <alignment horizontal="center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left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AB24"/>
  <sheetViews>
    <sheetView tabSelected="1" zoomScale="81" zoomScaleNormal="81" workbookViewId="0">
      <selection activeCell="C26" sqref="C26"/>
    </sheetView>
  </sheetViews>
  <sheetFormatPr defaultRowHeight="15" x14ac:dyDescent="0.25"/>
  <cols>
    <col min="1" max="1" width="0.85546875" customWidth="1"/>
    <col min="2" max="2" width="5.7109375" customWidth="1"/>
    <col min="3" max="3" width="8.42578125" style="10" customWidth="1"/>
    <col min="4" max="4" width="19.28515625" customWidth="1"/>
    <col min="5" max="5" width="15" style="10" customWidth="1"/>
    <col min="6" max="6" width="42.28515625" customWidth="1"/>
    <col min="10" max="10" width="17.85546875" style="7" customWidth="1"/>
    <col min="11" max="11" width="16" style="7" customWidth="1"/>
    <col min="12" max="12" width="16.85546875" style="9" customWidth="1"/>
    <col min="13" max="13" width="24.42578125" customWidth="1"/>
    <col min="14" max="14" width="0.140625" customWidth="1"/>
    <col min="15" max="15" width="8.7109375" customWidth="1"/>
    <col min="24" max="27" width="9.140625" style="10"/>
  </cols>
  <sheetData>
    <row r="1" spans="1:28" x14ac:dyDescent="0.25">
      <c r="L1" s="7" t="s">
        <v>43</v>
      </c>
      <c r="M1" s="19"/>
    </row>
    <row r="2" spans="1:28" x14ac:dyDescent="0.25">
      <c r="B2" s="58" t="s">
        <v>8</v>
      </c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</row>
    <row r="3" spans="1:28" x14ac:dyDescent="0.25">
      <c r="B3" t="s">
        <v>20</v>
      </c>
      <c r="C3" s="10" t="s">
        <v>28</v>
      </c>
      <c r="D3" s="23"/>
      <c r="E3" s="23"/>
      <c r="F3" s="22" t="s">
        <v>36</v>
      </c>
      <c r="M3" s="19"/>
      <c r="N3" s="3"/>
    </row>
    <row r="4" spans="1:28" s="11" customFormat="1" x14ac:dyDescent="0.25">
      <c r="B4" s="59" t="s">
        <v>0</v>
      </c>
      <c r="C4" s="62" t="s">
        <v>22</v>
      </c>
      <c r="D4" s="59" t="s">
        <v>13</v>
      </c>
      <c r="E4" s="62" t="s">
        <v>23</v>
      </c>
      <c r="F4" s="59" t="s">
        <v>1</v>
      </c>
      <c r="G4" s="59" t="s">
        <v>12</v>
      </c>
      <c r="H4" s="61"/>
      <c r="I4" s="61"/>
      <c r="J4" s="46" t="s">
        <v>16</v>
      </c>
      <c r="K4" s="44" t="s">
        <v>17</v>
      </c>
      <c r="L4" s="60" t="s">
        <v>19</v>
      </c>
      <c r="M4" s="59" t="s">
        <v>2</v>
      </c>
      <c r="N4" s="12"/>
    </row>
    <row r="5" spans="1:28" s="13" customFormat="1" ht="75.599999999999994" customHeight="1" x14ac:dyDescent="0.25">
      <c r="B5" s="59"/>
      <c r="C5" s="63"/>
      <c r="D5" s="59"/>
      <c r="E5" s="63"/>
      <c r="F5" s="59"/>
      <c r="G5" s="59"/>
      <c r="H5" s="8" t="s">
        <v>14</v>
      </c>
      <c r="I5" s="8" t="s">
        <v>15</v>
      </c>
      <c r="J5" s="47"/>
      <c r="K5" s="45"/>
      <c r="L5" s="60"/>
      <c r="M5" s="59"/>
    </row>
    <row r="6" spans="1:28" s="11" customFormat="1" x14ac:dyDescent="0.25">
      <c r="B6" s="14">
        <v>1</v>
      </c>
      <c r="C6" s="24">
        <v>2</v>
      </c>
      <c r="D6" s="14">
        <v>3</v>
      </c>
      <c r="E6" s="25">
        <v>4</v>
      </c>
      <c r="F6" s="14">
        <v>5</v>
      </c>
      <c r="G6" s="14">
        <v>6</v>
      </c>
      <c r="H6" s="14">
        <v>8</v>
      </c>
      <c r="I6" s="14">
        <v>11</v>
      </c>
      <c r="J6" s="14">
        <v>12</v>
      </c>
      <c r="K6" s="14">
        <v>13</v>
      </c>
      <c r="L6" s="14">
        <v>14</v>
      </c>
      <c r="M6" s="14">
        <v>15</v>
      </c>
    </row>
    <row r="7" spans="1:28" ht="304.14999999999998" customHeight="1" x14ac:dyDescent="0.25">
      <c r="A7" s="10"/>
      <c r="B7" s="6">
        <f>ROW()-6</f>
        <v>1</v>
      </c>
      <c r="C7" s="6" t="s">
        <v>38</v>
      </c>
      <c r="D7" s="1" t="s">
        <v>39</v>
      </c>
      <c r="E7" s="1"/>
      <c r="F7" s="1" t="s">
        <v>42</v>
      </c>
      <c r="G7" s="4" t="s">
        <v>40</v>
      </c>
      <c r="H7" s="38">
        <v>16</v>
      </c>
      <c r="I7" s="38">
        <v>16</v>
      </c>
      <c r="J7" s="5">
        <v>1178.82</v>
      </c>
      <c r="K7" s="5">
        <v>18861.12</v>
      </c>
      <c r="L7" s="5"/>
      <c r="M7" s="1" t="s">
        <v>41</v>
      </c>
      <c r="N7" s="10"/>
      <c r="O7" s="10"/>
      <c r="P7" s="10"/>
      <c r="Q7" s="10"/>
      <c r="R7" s="10"/>
      <c r="S7" s="10"/>
      <c r="T7" s="10"/>
      <c r="U7" s="10"/>
      <c r="V7" s="10"/>
      <c r="W7" s="10"/>
      <c r="AB7" s="10"/>
    </row>
    <row r="8" spans="1:28" x14ac:dyDescent="0.25">
      <c r="A8" s="10"/>
      <c r="B8" s="16"/>
      <c r="C8" s="18"/>
      <c r="D8" s="17"/>
      <c r="E8" s="17"/>
      <c r="F8" s="17"/>
      <c r="G8" s="18"/>
      <c r="H8" s="18"/>
      <c r="I8" s="18"/>
      <c r="J8" s="20"/>
      <c r="K8" s="21">
        <f>SUM($K$7)</f>
        <v>18861.12</v>
      </c>
      <c r="L8" s="21">
        <v>22256.12</v>
      </c>
      <c r="M8" s="2"/>
      <c r="N8" s="10"/>
      <c r="O8" s="10"/>
      <c r="P8" s="10"/>
      <c r="Q8" s="10"/>
      <c r="R8" s="10"/>
      <c r="S8" s="10"/>
      <c r="T8" s="10"/>
      <c r="U8" s="10"/>
      <c r="V8" s="10"/>
      <c r="W8" s="10"/>
      <c r="AB8" s="10"/>
    </row>
    <row r="9" spans="1:28" s="10" customFormat="1" x14ac:dyDescent="0.25">
      <c r="B9" s="15"/>
      <c r="C9" s="15"/>
      <c r="D9" s="2"/>
      <c r="E9" s="2"/>
      <c r="F9" s="2"/>
      <c r="G9" s="15"/>
      <c r="H9" s="15"/>
      <c r="I9" s="15"/>
      <c r="J9" s="15"/>
      <c r="K9" s="15" t="s">
        <v>18</v>
      </c>
      <c r="L9" s="30">
        <v>3395</v>
      </c>
      <c r="M9" s="2"/>
    </row>
    <row r="10" spans="1:28" s="10" customFormat="1" x14ac:dyDescent="0.25">
      <c r="B10" s="15"/>
      <c r="C10" s="15"/>
      <c r="D10" s="2"/>
      <c r="E10" s="2"/>
      <c r="F10" s="2"/>
      <c r="G10" s="15"/>
      <c r="H10" s="15"/>
      <c r="I10" s="15"/>
      <c r="J10" s="15"/>
      <c r="K10" s="15"/>
      <c r="L10" s="30"/>
      <c r="M10" s="2"/>
    </row>
    <row r="11" spans="1:28" s="10" customFormat="1" x14ac:dyDescent="0.25">
      <c r="B11" s="48" t="s">
        <v>44</v>
      </c>
      <c r="C11" s="48"/>
      <c r="D11" s="48"/>
      <c r="E11" s="48"/>
      <c r="F11" s="48"/>
      <c r="G11" s="48"/>
      <c r="H11" s="48"/>
      <c r="I11" s="48"/>
      <c r="J11" s="48"/>
      <c r="K11" s="48"/>
      <c r="L11" s="48"/>
      <c r="M11" s="48"/>
    </row>
    <row r="12" spans="1:28" x14ac:dyDescent="0.25">
      <c r="B12" s="48" t="s">
        <v>3</v>
      </c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</row>
    <row r="13" spans="1:28" x14ac:dyDescent="0.25">
      <c r="B13" s="43" t="s">
        <v>4</v>
      </c>
      <c r="C13" s="43"/>
      <c r="D13" s="43"/>
      <c r="E13" s="52" t="s">
        <v>59</v>
      </c>
      <c r="F13" s="53"/>
      <c r="G13" s="53"/>
      <c r="H13" s="53"/>
      <c r="I13" s="53"/>
      <c r="J13" s="53"/>
      <c r="K13" s="53"/>
      <c r="L13" s="53"/>
      <c r="M13" s="54"/>
    </row>
    <row r="14" spans="1:28" ht="15.6" customHeight="1" x14ac:dyDescent="0.25">
      <c r="B14" s="43" t="s">
        <v>5</v>
      </c>
      <c r="C14" s="43"/>
      <c r="D14" s="43"/>
      <c r="E14" s="55" t="s">
        <v>60</v>
      </c>
      <c r="F14" s="56"/>
      <c r="G14" s="56"/>
      <c r="H14" s="56"/>
      <c r="I14" s="56"/>
      <c r="J14" s="56"/>
      <c r="K14" s="56"/>
      <c r="L14" s="56"/>
      <c r="M14" s="57"/>
      <c r="N14" s="41"/>
      <c r="O14" s="42"/>
      <c r="P14" s="2"/>
      <c r="Q14" s="2"/>
      <c r="R14" s="2"/>
      <c r="S14" s="2"/>
    </row>
    <row r="15" spans="1:28" x14ac:dyDescent="0.25">
      <c r="A15" s="10"/>
      <c r="B15" s="49" t="s">
        <v>21</v>
      </c>
      <c r="C15" s="50"/>
      <c r="D15" s="51"/>
      <c r="E15" s="52" t="s">
        <v>45</v>
      </c>
      <c r="F15" s="53"/>
      <c r="G15" s="53"/>
      <c r="H15" s="53"/>
      <c r="I15" s="53"/>
      <c r="J15" s="53"/>
      <c r="K15" s="53"/>
      <c r="L15" s="53"/>
      <c r="M15" s="54"/>
      <c r="N15" s="10"/>
      <c r="O15" s="15"/>
    </row>
    <row r="16" spans="1:28" s="10" customFormat="1" x14ac:dyDescent="0.25">
      <c r="A16"/>
      <c r="B16" s="43" t="s">
        <v>6</v>
      </c>
      <c r="C16" s="43"/>
      <c r="D16" s="43"/>
      <c r="E16" s="52" t="str">
        <f>Query2_KURATOR</f>
        <v>Шиц Д.В., тел. 2215597, эл.почта:</v>
      </c>
      <c r="F16" s="53"/>
      <c r="G16" s="53"/>
      <c r="H16" s="53"/>
      <c r="I16" s="53"/>
      <c r="J16" s="53"/>
      <c r="K16" s="53"/>
      <c r="L16" s="53"/>
      <c r="M16" s="54"/>
      <c r="N16" s="15"/>
      <c r="O16" s="15"/>
    </row>
    <row r="17" spans="1:15" x14ac:dyDescent="0.25">
      <c r="B17" s="43" t="s">
        <v>7</v>
      </c>
      <c r="C17" s="43"/>
      <c r="D17" s="43"/>
      <c r="E17" s="52" t="str">
        <f>Query2_NPO</f>
        <v>Шиц Д.В. тел.:(347)221-55-97</v>
      </c>
      <c r="F17" s="53"/>
      <c r="G17" s="53"/>
      <c r="H17" s="53"/>
      <c r="I17" s="53"/>
      <c r="J17" s="53"/>
      <c r="K17" s="53"/>
      <c r="L17" s="53"/>
      <c r="M17" s="54"/>
      <c r="N17" s="15"/>
      <c r="O17" s="15"/>
    </row>
    <row r="18" spans="1:15" ht="19.5" customHeight="1" x14ac:dyDescent="0.25">
      <c r="A18" s="10"/>
      <c r="B18" s="26"/>
      <c r="C18" s="26"/>
      <c r="D18" s="26"/>
      <c r="E18" s="26"/>
      <c r="F18" s="27"/>
      <c r="G18" s="27"/>
      <c r="H18" s="27"/>
      <c r="I18" s="27"/>
      <c r="J18" s="27"/>
      <c r="K18" s="27"/>
      <c r="L18" s="27"/>
      <c r="M18" s="27"/>
      <c r="N18" s="10"/>
    </row>
    <row r="19" spans="1:15" s="10" customFormat="1" ht="19.5" customHeight="1" x14ac:dyDescent="0.25">
      <c r="A19"/>
      <c r="B19" s="10" t="s">
        <v>24</v>
      </c>
      <c r="D19"/>
      <c r="N19"/>
    </row>
    <row r="20" spans="1:15" x14ac:dyDescent="0.25">
      <c r="A20" s="10"/>
      <c r="B20" s="10"/>
      <c r="D20" s="10"/>
      <c r="F20" s="10"/>
      <c r="G20" s="10"/>
      <c r="H20" s="10"/>
      <c r="I20" s="10"/>
      <c r="J20" s="10"/>
      <c r="K20" s="10"/>
      <c r="L20" s="10"/>
      <c r="M20" s="10"/>
      <c r="N20" s="10"/>
    </row>
    <row r="21" spans="1:15" s="10" customFormat="1" x14ac:dyDescent="0.25">
      <c r="A21"/>
      <c r="B21" t="s">
        <v>9</v>
      </c>
      <c r="D21"/>
      <c r="N21"/>
    </row>
    <row r="22" spans="1:15" x14ac:dyDescent="0.25">
      <c r="D22" s="3" t="str">
        <f>Query2_USERN</f>
        <v>Фаткуллина Гульнара Рифатовна</v>
      </c>
      <c r="E22" s="3"/>
    </row>
    <row r="23" spans="1:15" x14ac:dyDescent="0.25">
      <c r="B23" t="s">
        <v>10</v>
      </c>
      <c r="D23" s="3" t="str">
        <f>Query2_USERT</f>
        <v>(347)221-56-63</v>
      </c>
      <c r="E23" s="3"/>
    </row>
    <row r="24" spans="1:15" x14ac:dyDescent="0.25">
      <c r="B24" t="s">
        <v>11</v>
      </c>
      <c r="D24" s="3" t="str">
        <f>Query2_USERE</f>
        <v/>
      </c>
      <c r="E24" s="3"/>
    </row>
  </sheetData>
  <mergeCells count="24">
    <mergeCell ref="B2:M2"/>
    <mergeCell ref="B4:B5"/>
    <mergeCell ref="D4:D5"/>
    <mergeCell ref="L4:L5"/>
    <mergeCell ref="M4:M5"/>
    <mergeCell ref="F4:F5"/>
    <mergeCell ref="G4:G5"/>
    <mergeCell ref="H4:I4"/>
    <mergeCell ref="C4:C5"/>
    <mergeCell ref="E4:E5"/>
    <mergeCell ref="B16:D16"/>
    <mergeCell ref="B17:D17"/>
    <mergeCell ref="K4:K5"/>
    <mergeCell ref="J4:J5"/>
    <mergeCell ref="B13:D13"/>
    <mergeCell ref="B12:M12"/>
    <mergeCell ref="B14:D14"/>
    <mergeCell ref="B15:D15"/>
    <mergeCell ref="E16:M16"/>
    <mergeCell ref="E17:M17"/>
    <mergeCell ref="E13:M13"/>
    <mergeCell ref="E14:M14"/>
    <mergeCell ref="E15:M15"/>
    <mergeCell ref="B11:M11"/>
  </mergeCells>
  <pageMargins left="0.59055118110236227" right="0.19685039370078741" top="0.78740157480314965" bottom="0.39370078740157483" header="0.31496062992125984" footer="0.31496062992125984"/>
  <pageSetup paperSize="9" scale="65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workbookViewId="0">
      <selection activeCell="G4" sqref="G4"/>
    </sheetView>
  </sheetViews>
  <sheetFormatPr defaultColWidth="8.85546875" defaultRowHeight="15" x14ac:dyDescent="0.25"/>
  <cols>
    <col min="1" max="1" width="14.42578125" style="31" customWidth="1"/>
    <col min="2" max="2" width="8.85546875" style="31"/>
    <col min="3" max="3" width="18" style="31" customWidth="1"/>
    <col min="4" max="4" width="32" style="31" customWidth="1"/>
    <col min="5" max="16384" width="8.85546875" style="31"/>
  </cols>
  <sheetData>
    <row r="1" spans="1:8" ht="37.9" customHeight="1" x14ac:dyDescent="0.25">
      <c r="A1" s="64" t="s">
        <v>58</v>
      </c>
      <c r="B1" s="64"/>
      <c r="C1" s="64"/>
      <c r="D1" s="64"/>
    </row>
    <row r="2" spans="1:8" x14ac:dyDescent="0.25">
      <c r="A2" s="65" t="s">
        <v>46</v>
      </c>
      <c r="B2" s="32" t="s">
        <v>47</v>
      </c>
      <c r="C2" s="65" t="s">
        <v>48</v>
      </c>
      <c r="D2" s="65" t="s">
        <v>49</v>
      </c>
    </row>
    <row r="3" spans="1:8" x14ac:dyDescent="0.25">
      <c r="A3" s="65"/>
      <c r="B3" s="1" t="s">
        <v>50</v>
      </c>
      <c r="C3" s="65"/>
      <c r="D3" s="65"/>
    </row>
    <row r="4" spans="1:8" ht="75" x14ac:dyDescent="0.25">
      <c r="A4" s="33" t="s">
        <v>39</v>
      </c>
      <c r="B4" s="33">
        <v>2</v>
      </c>
      <c r="C4" s="34" t="s">
        <v>51</v>
      </c>
      <c r="D4" s="35" t="s">
        <v>52</v>
      </c>
      <c r="H4" s="31" t="s">
        <v>57</v>
      </c>
    </row>
    <row r="5" spans="1:8" ht="90" x14ac:dyDescent="0.25">
      <c r="A5" s="33" t="s">
        <v>39</v>
      </c>
      <c r="B5" s="33">
        <v>8</v>
      </c>
      <c r="C5" s="33" t="s">
        <v>53</v>
      </c>
      <c r="D5" s="35" t="s">
        <v>54</v>
      </c>
    </row>
    <row r="6" spans="1:8" ht="75" x14ac:dyDescent="0.25">
      <c r="A6" s="37" t="s">
        <v>39</v>
      </c>
      <c r="B6" s="37">
        <v>6</v>
      </c>
      <c r="C6" s="37" t="s">
        <v>55</v>
      </c>
      <c r="D6" s="36" t="s">
        <v>56</v>
      </c>
    </row>
    <row r="7" spans="1:8" x14ac:dyDescent="0.25">
      <c r="A7" s="2"/>
      <c r="B7" s="2"/>
      <c r="C7" s="2"/>
      <c r="D7" s="2"/>
    </row>
    <row r="8" spans="1:8" x14ac:dyDescent="0.25">
      <c r="A8" s="39"/>
      <c r="B8" s="39"/>
      <c r="C8" s="39"/>
      <c r="D8" s="40"/>
    </row>
    <row r="9" spans="1:8" x14ac:dyDescent="0.25">
      <c r="A9" s="39"/>
      <c r="B9" s="39"/>
      <c r="C9" s="39"/>
      <c r="D9" s="40"/>
    </row>
    <row r="10" spans="1:8" x14ac:dyDescent="0.25">
      <c r="A10" s="39"/>
      <c r="B10" s="39"/>
      <c r="C10" s="39"/>
      <c r="D10" s="40"/>
    </row>
    <row r="11" spans="1:8" x14ac:dyDescent="0.25">
      <c r="A11" s="39"/>
      <c r="B11" s="39"/>
      <c r="C11" s="39"/>
      <c r="D11" s="40"/>
    </row>
  </sheetData>
  <mergeCells count="4">
    <mergeCell ref="A1:D1"/>
    <mergeCell ref="A2:A3"/>
    <mergeCell ref="C2:C3"/>
    <mergeCell ref="D2:D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28" t="s">
        <v>25</v>
      </c>
      <c r="B5" t="e">
        <f>XLR_ERRNAME</f>
        <v>#NAME?</v>
      </c>
    </row>
    <row r="6" spans="1:19" x14ac:dyDescent="0.25">
      <c r="A6" t="s">
        <v>26</v>
      </c>
      <c r="B6">
        <v>7354</v>
      </c>
      <c r="C6" s="29" t="s">
        <v>27</v>
      </c>
      <c r="D6">
        <v>4919</v>
      </c>
      <c r="E6" s="29" t="s">
        <v>28</v>
      </c>
      <c r="F6" s="29" t="s">
        <v>29</v>
      </c>
      <c r="G6" s="29" t="s">
        <v>30</v>
      </c>
      <c r="H6" s="29" t="s">
        <v>31</v>
      </c>
      <c r="I6" s="29" t="s">
        <v>32</v>
      </c>
      <c r="J6" s="29" t="s">
        <v>28</v>
      </c>
      <c r="K6" s="29" t="s">
        <v>33</v>
      </c>
      <c r="L6" s="29" t="s">
        <v>34</v>
      </c>
      <c r="M6" s="29" t="s">
        <v>35</v>
      </c>
      <c r="N6" s="29" t="s">
        <v>31</v>
      </c>
      <c r="O6">
        <v>1655</v>
      </c>
      <c r="P6" s="29" t="s">
        <v>36</v>
      </c>
      <c r="Q6">
        <v>0</v>
      </c>
      <c r="R6" s="29" t="s">
        <v>31</v>
      </c>
      <c r="S6" s="29" t="s">
        <v>37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Спецификация Прил.1.1</vt:lpstr>
      <vt:lpstr>График доставки к прил.1.1</vt:lpstr>
      <vt:lpstr>Query1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Фаткуллина Гульнара Рифатовна</dc:creator>
  <cp:lastModifiedBy>Мигранова Регина Фангизовна</cp:lastModifiedBy>
  <cp:lastPrinted>2014-11-22T10:01:27Z</cp:lastPrinted>
  <dcterms:created xsi:type="dcterms:W3CDTF">2013-12-19T08:11:42Z</dcterms:created>
  <dcterms:modified xsi:type="dcterms:W3CDTF">2014-12-17T09:06:29Z</dcterms:modified>
</cp:coreProperties>
</file>