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8. Август\ЗИП для оконечного оборудования\Закупочная\"/>
    </mc:Choice>
  </mc:AlternateContent>
  <bookViews>
    <workbookView xWindow="0" yWindow="0" windowWidth="20160" windowHeight="9045"/>
  </bookViews>
  <sheets>
    <sheet name="Лист1" sheetId="1" r:id="rId1"/>
    <sheet name="XLR_NoRangeSheet" sheetId="2" state="veryHidden" r:id="rId2"/>
  </sheets>
  <definedNames>
    <definedName name="Query1">Лист1!$A$7:$J$8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Titles" localSheetId="0">Лист1!$3:$5</definedName>
  </definedNames>
  <calcPr calcId="152511"/>
</workbook>
</file>

<file path=xl/calcChain.xml><?xml version="1.0" encoding="utf-8"?>
<calcChain xmlns="http://schemas.openxmlformats.org/spreadsheetml/2006/main">
  <c r="H15" i="1" l="1"/>
  <c r="E15" i="1" l="1"/>
  <c r="G7" i="1" l="1"/>
  <c r="H7" i="1" s="1"/>
  <c r="G8" i="1"/>
  <c r="H8" i="1" s="1"/>
  <c r="G9" i="1"/>
  <c r="H9" i="1" s="1"/>
  <c r="G10" i="1"/>
  <c r="H10" i="1" s="1"/>
  <c r="G13" i="1"/>
  <c r="H13" i="1" s="1"/>
  <c r="G14" i="1"/>
  <c r="H14" i="1" s="1"/>
  <c r="G11" i="1"/>
  <c r="H11" i="1" s="1"/>
  <c r="G12" i="1"/>
  <c r="H12" i="1" s="1"/>
  <c r="G6" i="1"/>
  <c r="G15" i="1" l="1"/>
  <c r="H6" i="1"/>
  <c r="B5" i="2"/>
</calcChain>
</file>

<file path=xl/sharedStrings.xml><?xml version="1.0" encoding="utf-8"?>
<sst xmlns="http://schemas.openxmlformats.org/spreadsheetml/2006/main" count="71" uniqueCount="50">
  <si>
    <t>№ п.п.</t>
  </si>
  <si>
    <t>Описание</t>
  </si>
  <si>
    <t>Адрес поставки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</si>
  <si>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</si>
  <si>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</si>
  <si>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Eд.изм</t>
  </si>
  <si>
    <t>Количество</t>
  </si>
  <si>
    <t>Наименование товара</t>
  </si>
  <si>
    <t>не менее 12 месяцев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</si>
  <si>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</si>
  <si>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</si>
  <si>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</si>
  <si>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</si>
  <si>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</si>
  <si>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</si>
  <si>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БУМАГА А4</t>
  </si>
  <si>
    <t>, тел. , эл.почта:</t>
  </si>
  <si>
    <t/>
  </si>
  <si>
    <t>Июнь 2015</t>
  </si>
  <si>
    <t>Юмагулов Ильгам Ильдусович</t>
  </si>
  <si>
    <t>(347)221-54-32</t>
  </si>
  <si>
    <t>шт.</t>
  </si>
  <si>
    <t>450027, г.Уфа, ул. Каспийская, 14</t>
  </si>
  <si>
    <t>Контактное лицо по тех. вопросам</t>
  </si>
  <si>
    <t xml:space="preserve">Итого </t>
  </si>
  <si>
    <t xml:space="preserve">Плата питания </t>
  </si>
  <si>
    <t>Плата на 2 канала ТЧ с сигнализацией E&amp;M</t>
  </si>
  <si>
    <t>Плата на 2 канала с индукторным вызовом</t>
  </si>
  <si>
    <t>Подключения двух телефонных аппаратов с индукторным вызовом (по типу ТА-57).</t>
  </si>
  <si>
    <t>Обработка и формирование потока Е1 в соответствии с G.703, G.704, G.706 ITU-Т. Осуществляет мультиплексирование и вывод из потока Е1 каналов со скоростью 64кбит/с</t>
  </si>
  <si>
    <t>Источник питания от станционной батареи с напряжением (36…72) В.  Контроль и управление через порт Eth . Подключение к системе сетевого мониторинга оборудования через порт Ethernet 100Base-TХ</t>
  </si>
  <si>
    <t>Организация  четырех/шести проводной схемы соединительных линий,  обеспечивает двух/четырех проводный разговорный тракт, два сигнальных провода на прием и передачу, автоматический четырехпроводный транзит</t>
  </si>
  <si>
    <t>Плата конвертора интерфейсов на 2 канала исполнения 3U</t>
  </si>
  <si>
    <t>Плата конвертора интерфейсов на 2 канала исполнения 1U</t>
  </si>
  <si>
    <t>Кассета" 3U 19", кроссплата, на 20 плато-мест, для размещения плат - системных, питания и установки плат канальных окончаний</t>
  </si>
  <si>
    <t>Кассета 1U,19", кроссплата на 3 плато-места</t>
  </si>
  <si>
    <t>Кассета 3U, 19",  кроссплата на  21 плато-место</t>
  </si>
  <si>
    <t>Конвертор сигнализации (преобразование сигнализации 2100 Гц в сигнал индукторного вызова), 2 канала, устанавливается в кассету 3U, 19"</t>
  </si>
  <si>
    <t>Конвертор сигнализации (преобразование сигнализации 2100 Гц в сигнал индукторного вызова), 2 канала, устанавливается в кассету 1U, 19"</t>
  </si>
  <si>
    <t>Кассета первичного мультиплексора</t>
  </si>
  <si>
    <r>
      <t xml:space="preserve">Плата системная </t>
    </r>
    <r>
      <rPr>
        <sz val="11"/>
        <color rgb="FF000000"/>
        <rFont val="Times New Roman"/>
        <family val="1"/>
        <charset val="204"/>
      </rPr>
      <t>формирования,  приема/передачи  Е1, 120 Ом</t>
    </r>
  </si>
  <si>
    <t>Кассета блока конвертора интерфейсов исполнения 1U</t>
  </si>
  <si>
    <t>Кассета блока конвертора интерфейсов исполнения 3U</t>
  </si>
  <si>
    <t>Гарантийный срок</t>
  </si>
  <si>
    <t>Техническое задание</t>
  </si>
  <si>
    <t>СПЕЦИФИКАЦИЯ                                                                                                                                                                                                                                                      на поставку запасных частей (ЗИП) для оконечного оборудования телефонных 4-х проводных каналов связи тональной частоты                                                                                          с одночастотной сигнализацией 2100 Гц.</t>
  </si>
  <si>
    <t>Срок поставки:</t>
  </si>
  <si>
    <t>Срок поставки товара – в течение 40 (сорока) календарных дней с момента подписания договора</t>
  </si>
  <si>
    <t>Пахомов Сергей Витальевич, тел.8(347) 221-57-94, e-mail: s.pahomov@bashtel.ru</t>
  </si>
  <si>
    <t>Предельная стоимость лота составляет 1 204 268,67  руб.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</si>
</sst>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21"/>
  <sheetViews>
    <sheetView tabSelected="1" topLeftCell="A10" zoomScaleNormal="100" workbookViewId="0">
      <selection activeCell="A16" sqref="A16:I16"/>
    </sheetView>
  </sheetViews>
  <sheetFormatPr defaultRowHeight="15" x14ac:dyDescent="0.25"/>
  <cols>
    <col min="1" max="1" width="4.7109375" customWidth="1"/>
    <col min="2" max="2" width="22.28515625" customWidth="1"/>
    <col min="3" max="3" width="30.7109375" customWidth="1"/>
    <col min="4" max="4" width="7.7109375" customWidth="1"/>
    <col min="5" max="5" width="10" customWidth="1"/>
    <col min="6" max="6" width="12" customWidth="1"/>
    <col min="7" max="7" width="11.5703125" customWidth="1"/>
    <col min="8" max="8" width="13.28515625" customWidth="1"/>
    <col min="9" max="9" width="20.7109375" customWidth="1"/>
    <col min="10" max="10" width="3.28515625" customWidth="1"/>
  </cols>
  <sheetData>
    <row r="1" spans="1:10" s="4" customFormat="1" ht="32.25" customHeight="1" x14ac:dyDescent="0.25">
      <c r="A1" s="21" t="s">
        <v>44</v>
      </c>
      <c r="B1" s="21"/>
      <c r="C1" s="21"/>
    </row>
    <row r="2" spans="1:10" ht="53.45" customHeight="1" x14ac:dyDescent="0.25">
      <c r="A2" s="25" t="s">
        <v>45</v>
      </c>
      <c r="B2" s="25"/>
      <c r="C2" s="25"/>
      <c r="D2" s="25"/>
      <c r="E2" s="25"/>
      <c r="F2" s="25"/>
      <c r="G2" s="25"/>
      <c r="H2" s="25"/>
      <c r="I2" s="25"/>
    </row>
    <row r="3" spans="1:10" ht="15" customHeight="1" x14ac:dyDescent="0.25">
      <c r="A3" s="23" t="s">
        <v>0</v>
      </c>
      <c r="B3" s="23" t="s">
        <v>7</v>
      </c>
      <c r="C3" s="23" t="s">
        <v>1</v>
      </c>
      <c r="D3" s="23" t="s">
        <v>5</v>
      </c>
      <c r="E3" s="23" t="s">
        <v>6</v>
      </c>
      <c r="F3" s="28" t="s">
        <v>9</v>
      </c>
      <c r="G3" s="27" t="s">
        <v>10</v>
      </c>
      <c r="H3" s="27" t="s">
        <v>11</v>
      </c>
      <c r="I3" s="23" t="s">
        <v>2</v>
      </c>
      <c r="J3" s="3"/>
    </row>
    <row r="4" spans="1:10" s="2" customFormat="1" ht="81" customHeight="1" x14ac:dyDescent="0.25">
      <c r="A4" s="23"/>
      <c r="B4" s="23"/>
      <c r="C4" s="23"/>
      <c r="D4" s="23"/>
      <c r="E4" s="23"/>
      <c r="F4" s="23"/>
      <c r="G4" s="23"/>
      <c r="H4" s="27"/>
      <c r="I4" s="23"/>
    </row>
    <row r="5" spans="1:10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  <c r="G5" s="19">
        <v>7</v>
      </c>
      <c r="H5" s="19">
        <v>8</v>
      </c>
      <c r="I5" s="19">
        <v>9</v>
      </c>
    </row>
    <row r="6" spans="1:10" s="4" customFormat="1" ht="75" x14ac:dyDescent="0.25">
      <c r="A6" s="19">
        <v>1</v>
      </c>
      <c r="B6" s="20" t="s">
        <v>39</v>
      </c>
      <c r="C6" s="15" t="s">
        <v>34</v>
      </c>
      <c r="D6" s="19" t="s">
        <v>21</v>
      </c>
      <c r="E6" s="7">
        <v>2</v>
      </c>
      <c r="F6" s="11">
        <v>23523.333333333332</v>
      </c>
      <c r="G6" s="9">
        <f>F6*E6</f>
        <v>47046.666666666664</v>
      </c>
      <c r="H6" s="10">
        <f>G6*1.18</f>
        <v>55515.066666666658</v>
      </c>
      <c r="I6" s="18" t="s">
        <v>22</v>
      </c>
    </row>
    <row r="7" spans="1:10" ht="136.5" customHeight="1" x14ac:dyDescent="0.25">
      <c r="A7" s="19">
        <v>2</v>
      </c>
      <c r="B7" s="13" t="s">
        <v>40</v>
      </c>
      <c r="C7" s="14" t="s">
        <v>29</v>
      </c>
      <c r="D7" s="19" t="s">
        <v>21</v>
      </c>
      <c r="E7" s="7">
        <v>2</v>
      </c>
      <c r="F7" s="11">
        <v>25993.333333333332</v>
      </c>
      <c r="G7" s="9">
        <f t="shared" ref="G7:G12" si="0">F7*E7</f>
        <v>51986.666666666664</v>
      </c>
      <c r="H7" s="10">
        <f t="shared" ref="H7:H12" si="1">G7*1.18</f>
        <v>61344.266666666663</v>
      </c>
      <c r="I7" s="18" t="s">
        <v>22</v>
      </c>
      <c r="J7" s="4"/>
    </row>
    <row r="8" spans="1:10" ht="141.6" customHeight="1" x14ac:dyDescent="0.25">
      <c r="A8" s="19">
        <v>3</v>
      </c>
      <c r="B8" s="16" t="s">
        <v>25</v>
      </c>
      <c r="C8" s="16" t="s">
        <v>30</v>
      </c>
      <c r="D8" s="19" t="s">
        <v>21</v>
      </c>
      <c r="E8" s="7">
        <v>2</v>
      </c>
      <c r="F8" s="11">
        <v>30200</v>
      </c>
      <c r="G8" s="9">
        <f t="shared" si="0"/>
        <v>60400</v>
      </c>
      <c r="H8" s="10">
        <f t="shared" si="1"/>
        <v>71272</v>
      </c>
      <c r="I8" s="18" t="s">
        <v>22</v>
      </c>
      <c r="J8" s="4"/>
    </row>
    <row r="9" spans="1:10" s="4" customFormat="1" ht="186" customHeight="1" x14ac:dyDescent="0.25">
      <c r="A9" s="19">
        <v>4</v>
      </c>
      <c r="B9" s="15" t="s">
        <v>26</v>
      </c>
      <c r="C9" s="15" t="s">
        <v>31</v>
      </c>
      <c r="D9" s="19" t="s">
        <v>21</v>
      </c>
      <c r="E9" s="7">
        <v>14</v>
      </c>
      <c r="F9" s="11">
        <v>8370</v>
      </c>
      <c r="G9" s="9">
        <f t="shared" si="0"/>
        <v>117180</v>
      </c>
      <c r="H9" s="10">
        <f t="shared" si="1"/>
        <v>138272.4</v>
      </c>
      <c r="I9" s="18" t="s">
        <v>22</v>
      </c>
    </row>
    <row r="10" spans="1:10" s="4" customFormat="1" ht="45" x14ac:dyDescent="0.25">
      <c r="A10" s="19">
        <v>5</v>
      </c>
      <c r="B10" s="15" t="s">
        <v>27</v>
      </c>
      <c r="C10" s="15" t="s">
        <v>28</v>
      </c>
      <c r="D10" s="19" t="s">
        <v>21</v>
      </c>
      <c r="E10" s="7">
        <v>14</v>
      </c>
      <c r="F10" s="11">
        <v>9923.3333333333321</v>
      </c>
      <c r="G10" s="9">
        <f t="shared" si="0"/>
        <v>138926.66666666666</v>
      </c>
      <c r="H10" s="10">
        <f t="shared" si="1"/>
        <v>163933.46666666665</v>
      </c>
      <c r="I10" s="18" t="s">
        <v>22</v>
      </c>
    </row>
    <row r="11" spans="1:10" s="4" customFormat="1" ht="60" x14ac:dyDescent="0.25">
      <c r="A11" s="19">
        <v>6</v>
      </c>
      <c r="B11" s="13" t="s">
        <v>41</v>
      </c>
      <c r="C11" s="13" t="s">
        <v>35</v>
      </c>
      <c r="D11" s="19" t="s">
        <v>21</v>
      </c>
      <c r="E11" s="7">
        <v>7</v>
      </c>
      <c r="F11" s="11">
        <v>11380</v>
      </c>
      <c r="G11" s="9">
        <f t="shared" si="0"/>
        <v>79660</v>
      </c>
      <c r="H11" s="10">
        <f t="shared" si="1"/>
        <v>93998.799999999988</v>
      </c>
      <c r="I11" s="18" t="s">
        <v>22</v>
      </c>
    </row>
    <row r="12" spans="1:10" s="4" customFormat="1" ht="90" x14ac:dyDescent="0.25">
      <c r="A12" s="19">
        <v>7</v>
      </c>
      <c r="B12" s="13" t="s">
        <v>33</v>
      </c>
      <c r="C12" s="15" t="s">
        <v>38</v>
      </c>
      <c r="D12" s="19" t="s">
        <v>21</v>
      </c>
      <c r="E12" s="8">
        <v>15</v>
      </c>
      <c r="F12" s="11">
        <v>19306.666666666668</v>
      </c>
      <c r="G12" s="9">
        <f t="shared" si="0"/>
        <v>289600</v>
      </c>
      <c r="H12" s="10">
        <f t="shared" si="1"/>
        <v>341728</v>
      </c>
      <c r="I12" s="18" t="s">
        <v>22</v>
      </c>
    </row>
    <row r="13" spans="1:10" s="4" customFormat="1" ht="60" x14ac:dyDescent="0.25">
      <c r="A13" s="19">
        <v>8</v>
      </c>
      <c r="B13" s="17" t="s">
        <v>42</v>
      </c>
      <c r="C13" s="15" t="s">
        <v>36</v>
      </c>
      <c r="D13" s="19" t="s">
        <v>21</v>
      </c>
      <c r="E13" s="7">
        <v>2</v>
      </c>
      <c r="F13" s="11">
        <v>21350</v>
      </c>
      <c r="G13" s="9">
        <f>F13*E13</f>
        <v>42700</v>
      </c>
      <c r="H13" s="10">
        <f>G13*1.18</f>
        <v>50386</v>
      </c>
      <c r="I13" s="18" t="s">
        <v>22</v>
      </c>
    </row>
    <row r="14" spans="1:10" s="4" customFormat="1" ht="90" x14ac:dyDescent="0.25">
      <c r="A14" s="19">
        <v>9</v>
      </c>
      <c r="B14" s="13" t="s">
        <v>32</v>
      </c>
      <c r="C14" s="15" t="s">
        <v>37</v>
      </c>
      <c r="D14" s="19" t="s">
        <v>21</v>
      </c>
      <c r="E14" s="7">
        <v>10</v>
      </c>
      <c r="F14" s="11">
        <v>19306.666666666664</v>
      </c>
      <c r="G14" s="9">
        <f>F14*E14</f>
        <v>193066.66666666663</v>
      </c>
      <c r="H14" s="10">
        <f>G14*1.18</f>
        <v>227818.6666666666</v>
      </c>
      <c r="I14" s="18" t="s">
        <v>22</v>
      </c>
    </row>
    <row r="15" spans="1:10" s="4" customFormat="1" x14ac:dyDescent="0.25">
      <c r="A15" s="19"/>
      <c r="B15" s="18"/>
      <c r="C15" s="18" t="s">
        <v>24</v>
      </c>
      <c r="D15" s="19" t="s">
        <v>21</v>
      </c>
      <c r="E15" s="19">
        <f>SUM(E6:E14)</f>
        <v>68</v>
      </c>
      <c r="F15" s="19"/>
      <c r="G15" s="10">
        <f>SUM(G6:G14)</f>
        <v>1020566.6666666666</v>
      </c>
      <c r="H15" s="10">
        <f>SUM(H6:H14)</f>
        <v>1204268.6666666665</v>
      </c>
      <c r="I15" s="18"/>
    </row>
    <row r="16" spans="1:10" s="4" customFormat="1" x14ac:dyDescent="0.25">
      <c r="A16" s="24" t="s">
        <v>49</v>
      </c>
      <c r="B16" s="24"/>
      <c r="C16" s="24"/>
      <c r="D16" s="24"/>
      <c r="E16" s="24"/>
      <c r="F16" s="24"/>
      <c r="G16" s="24"/>
      <c r="H16" s="24"/>
      <c r="I16" s="24"/>
    </row>
    <row r="17" spans="1:15" x14ac:dyDescent="0.25">
      <c r="A17" s="22" t="s">
        <v>46</v>
      </c>
      <c r="B17" s="22"/>
      <c r="C17" s="22" t="s">
        <v>47</v>
      </c>
      <c r="D17" s="22"/>
      <c r="E17" s="22"/>
      <c r="F17" s="22"/>
      <c r="G17" s="22"/>
      <c r="H17" s="22"/>
      <c r="I17" s="22"/>
    </row>
    <row r="18" spans="1:15" ht="32.1" customHeight="1" x14ac:dyDescent="0.25">
      <c r="A18" s="22" t="s">
        <v>3</v>
      </c>
      <c r="B18" s="22"/>
      <c r="C18" s="23" t="s">
        <v>4</v>
      </c>
      <c r="D18" s="23"/>
      <c r="E18" s="23"/>
      <c r="F18" s="23"/>
      <c r="G18" s="23"/>
      <c r="H18" s="23"/>
      <c r="I18" s="23"/>
      <c r="J18" s="1"/>
      <c r="K18" s="1"/>
      <c r="L18" s="1"/>
      <c r="M18" s="1"/>
      <c r="N18" s="1"/>
      <c r="O18" s="1"/>
    </row>
    <row r="19" spans="1:15" x14ac:dyDescent="0.25">
      <c r="A19" s="22" t="s">
        <v>43</v>
      </c>
      <c r="B19" s="22"/>
      <c r="C19" s="26" t="s">
        <v>8</v>
      </c>
      <c r="D19" s="26"/>
      <c r="E19" s="26"/>
      <c r="F19" s="26"/>
      <c r="G19" s="26"/>
      <c r="H19" s="26"/>
      <c r="I19" s="26"/>
      <c r="J19" s="4"/>
    </row>
    <row r="20" spans="1:15" ht="30" customHeight="1" x14ac:dyDescent="0.25">
      <c r="A20" s="23" t="s">
        <v>23</v>
      </c>
      <c r="B20" s="23"/>
      <c r="C20" s="26" t="s">
        <v>48</v>
      </c>
      <c r="D20" s="26"/>
      <c r="E20" s="26"/>
      <c r="F20" s="26"/>
      <c r="G20" s="26"/>
      <c r="H20" s="26"/>
      <c r="I20" s="26"/>
    </row>
    <row r="21" spans="1:15" ht="19.5" customHeight="1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4"/>
    </row>
  </sheetData>
  <mergeCells count="20">
    <mergeCell ref="C19:I19"/>
    <mergeCell ref="A20:B20"/>
    <mergeCell ref="H3:H4"/>
    <mergeCell ref="C20:I20"/>
    <mergeCell ref="A19:B19"/>
    <mergeCell ref="C3:C4"/>
    <mergeCell ref="D3:D4"/>
    <mergeCell ref="C18:I18"/>
    <mergeCell ref="A18:B18"/>
    <mergeCell ref="A17:B17"/>
    <mergeCell ref="G3:G4"/>
    <mergeCell ref="F3:F4"/>
    <mergeCell ref="E3:E4"/>
    <mergeCell ref="A3:A4"/>
    <mergeCell ref="A1:C1"/>
    <mergeCell ref="C17:I17"/>
    <mergeCell ref="B3:B4"/>
    <mergeCell ref="I3:I4"/>
    <mergeCell ref="A16:I16"/>
    <mergeCell ref="A2:I2"/>
  </mergeCells>
  <pageMargins left="0.19685039370078741" right="0.19685039370078741" top="0.78740157480314965" bottom="0.19685039370078741" header="0.31496062992125984" footer="0.31496062992125984"/>
  <pageSetup paperSize="9" scale="94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5" t="s">
        <v>12</v>
      </c>
      <c r="B5" t="e">
        <f>XLR_ERRNAME</f>
        <v>#NAME?</v>
      </c>
    </row>
    <row r="6" spans="1:14" x14ac:dyDescent="0.25">
      <c r="A6" t="s">
        <v>13</v>
      </c>
      <c r="B6">
        <v>10959</v>
      </c>
      <c r="C6" s="6" t="s">
        <v>14</v>
      </c>
      <c r="D6">
        <v>6498</v>
      </c>
      <c r="E6" s="6" t="s">
        <v>15</v>
      </c>
      <c r="F6" s="6" t="s">
        <v>16</v>
      </c>
      <c r="G6" s="6" t="s">
        <v>17</v>
      </c>
      <c r="H6" s="6" t="s">
        <v>17</v>
      </c>
      <c r="I6" s="6" t="s">
        <v>17</v>
      </c>
      <c r="J6" s="6" t="s">
        <v>15</v>
      </c>
      <c r="K6" s="6" t="s">
        <v>18</v>
      </c>
      <c r="L6" s="6" t="s">
        <v>19</v>
      </c>
      <c r="M6" s="6" t="s">
        <v>20</v>
      </c>
      <c r="N6" s="6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Лист1!Заголовки_для_печати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Резяпова Адэля Геннадьевна</cp:lastModifiedBy>
  <cp:lastPrinted>2018-08-17T05:53:40Z</cp:lastPrinted>
  <dcterms:created xsi:type="dcterms:W3CDTF">2013-12-19T08:11:42Z</dcterms:created>
  <dcterms:modified xsi:type="dcterms:W3CDTF">2018-08-17T06:30:08Z</dcterms:modified>
</cp:coreProperties>
</file>