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атьяна\ЖБ приставки ПТ 28-2\"/>
    </mc:Choice>
  </mc:AlternateContent>
  <bookViews>
    <workbookView xWindow="0" yWindow="0" windowWidth="23040" windowHeight="9390"/>
  </bookViews>
  <sheets>
    <sheet name="Спецификация Прил.1.1" sheetId="1" r:id="rId1"/>
    <sheet name="График доставки к прил.1.1" sheetId="3" r:id="rId2"/>
    <sheet name="XLR_NoRangeSheet" sheetId="2" state="veryHidden" r:id="rId3"/>
  </sheets>
  <definedNames>
    <definedName name="Query1">'Спецификация Прил.1.1'!$A$7:$AB$8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Прил.1.1'!#REF!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E15" i="1" l="1"/>
  <c r="E16" i="1"/>
  <c r="K8" i="1" l="1"/>
  <c r="B7" i="1"/>
  <c r="B5" i="2"/>
</calcChain>
</file>

<file path=xl/sharedStrings.xml><?xml version="1.0" encoding="utf-8"?>
<sst xmlns="http://schemas.openxmlformats.org/spreadsheetml/2006/main" count="65" uniqueCount="57">
  <si>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</si>
  <si>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</si>
  <si>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</si>
  <si>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</si>
  <si>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</si>
  <si>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</si>
  <si>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</si>
  <si>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</si>
  <si>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</si>
  <si>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</si>
  <si>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</si>
  <si>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</si>
  <si>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</si>
  <si>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</si>
  <si>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</si>
  <si>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</si>
  <si>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</si>
  <si>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</si>
  <si>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</si>
  <si>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</si>
  <si>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</si>
  <si>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</si>
  <si>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</si>
  <si>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</si>
  <si>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приставок ж/б ПТ28-2</t>
  </si>
  <si>
    <t>Шиц Д.В., тел. 2215597, эл.почта:</t>
  </si>
  <si>
    <t>2215597</t>
  </si>
  <si>
    <t/>
  </si>
  <si>
    <t>Шиц Д.В. тел.:(347)221-55-97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</si>
  <si>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</si>
  <si>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</si>
  <si>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</si>
  <si>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</si>
  <si>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1.3</t>
  </si>
  <si>
    <t>29134</t>
  </si>
  <si>
    <t>ПРИСТАВКА ПТ 28-2</t>
  </si>
  <si>
    <t>шт</t>
  </si>
  <si>
    <t xml:space="preserve">  кол-во: 2; г. Белорецк, ул.Ленина, д.41; Кузнецов Д.Н. 89051808865;  кол-во: 8; г.Бирск, ул. Бурновская, д.10; Выдрин Ю.А. 89173483781;  кол-во: 6; г. Мелеуз, ул. Воровского, д.2; Киреева В.Р. 89371692391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</si>
  <si>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</si>
  <si>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Приложение 1.1</t>
  </si>
  <si>
    <t>Предельная сумма лота составляет:    22 256,12  руб. с НДС.</t>
  </si>
  <si>
    <t>не менее 24 месяцев</t>
  </si>
  <si>
    <t xml:space="preserve">наименование материала </t>
  </si>
  <si>
    <t xml:space="preserve">2 кв </t>
  </si>
  <si>
    <t xml:space="preserve">   Места разгрузки</t>
  </si>
  <si>
    <t xml:space="preserve">Ответственные лица и телефоны </t>
  </si>
  <si>
    <t>Апрель</t>
  </si>
  <si>
    <t>Белорецк</t>
  </si>
  <si>
    <t xml:space="preserve">г.Белорецк ул. Ленина д.41
Кузнецов Дмитрий Николаевич                                                          т .раб 8(34792) 5-12-35.                             сот 8-9051808865
</t>
  </si>
  <si>
    <t>Бирск</t>
  </si>
  <si>
    <t xml:space="preserve">г.Бирск ул Бурновская д.10 
Ульданов Флюр Халяфович                   сот 8-9272381395                                              Зам директора Юрий Алексеевич 89173483781
</t>
  </si>
  <si>
    <t>Мелеуз</t>
  </si>
  <si>
    <t xml:space="preserve">г.Мелеуз .ул.Воровского д.2
Киреева Венера т.р 8(34764)33025,                                                      сот 8-9371692391
</t>
  </si>
  <si>
    <t>П</t>
  </si>
  <si>
    <t xml:space="preserve">График  доставки к приложению №  1.1 ООЭСКиСД </t>
  </si>
  <si>
    <t>согласно графику поставок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</si>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</sst>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18"/>
  <sheetViews>
    <sheetView tabSelected="1" zoomScale="81" zoomScaleNormal="81" workbookViewId="0">
      <selection activeCell="E28" sqref="E28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10" customWidth="1"/>
    <col min="4" max="4" width="19.28515625" customWidth="1"/>
    <col min="5" max="5" width="15" style="10" customWidth="1"/>
    <col min="6" max="6" width="42.28515625" customWidth="1"/>
    <col min="10" max="10" width="17.85546875" style="7" customWidth="1"/>
    <col min="11" max="11" width="16" style="7" customWidth="1"/>
    <col min="12" max="12" width="16.85546875" style="9" customWidth="1"/>
    <col min="13" max="13" width="24.42578125" customWidth="1"/>
    <col min="14" max="14" width="0.140625" customWidth="1"/>
    <col min="15" max="15" width="8.7109375" customWidth="1"/>
    <col min="24" max="27" width="9.140625" style="10"/>
  </cols>
  <sheetData>
    <row r="1" spans="1:28" x14ac:dyDescent="0.25">
      <c r="L1" s="7" t="s">
        <v>39</v>
      </c>
      <c r="M1" s="19"/>
    </row>
    <row r="2" spans="1:28" x14ac:dyDescent="0.25">
      <c r="B2" s="58" t="s">
        <v>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28" x14ac:dyDescent="0.25">
      <c r="B3" t="s">
        <v>17</v>
      </c>
      <c r="C3" s="10" t="s">
        <v>24</v>
      </c>
      <c r="D3" s="23"/>
      <c r="E3" s="23"/>
      <c r="F3" s="22" t="s">
        <v>32</v>
      </c>
      <c r="M3" s="19"/>
      <c r="N3" s="3"/>
    </row>
    <row r="4" spans="1:28" s="11" customFormat="1" x14ac:dyDescent="0.25">
      <c r="B4" s="59" t="s">
        <v>0</v>
      </c>
      <c r="C4" s="62" t="s">
        <v>19</v>
      </c>
      <c r="D4" s="59" t="s">
        <v>10</v>
      </c>
      <c r="E4" s="62" t="s">
        <v>20</v>
      </c>
      <c r="F4" s="59" t="s">
        <v>1</v>
      </c>
      <c r="G4" s="59" t="s">
        <v>9</v>
      </c>
      <c r="H4" s="61"/>
      <c r="I4" s="61"/>
      <c r="J4" s="46" t="s">
        <v>13</v>
      </c>
      <c r="K4" s="44" t="s">
        <v>14</v>
      </c>
      <c r="L4" s="60" t="s">
        <v>16</v>
      </c>
      <c r="M4" s="59" t="s">
        <v>2</v>
      </c>
      <c r="N4" s="12"/>
    </row>
    <row r="5" spans="1:28" s="13" customFormat="1" ht="75.599999999999994" customHeight="1" x14ac:dyDescent="0.25">
      <c r="B5" s="59"/>
      <c r="C5" s="63"/>
      <c r="D5" s="59"/>
      <c r="E5" s="63"/>
      <c r="F5" s="59"/>
      <c r="G5" s="59"/>
      <c r="H5" s="8" t="s">
        <v>11</v>
      </c>
      <c r="I5" s="8" t="s">
        <v>12</v>
      </c>
      <c r="J5" s="47"/>
      <c r="K5" s="45"/>
      <c r="L5" s="60"/>
      <c r="M5" s="59"/>
    </row>
    <row r="6" spans="1:28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8</v>
      </c>
      <c r="I6" s="14">
        <v>11</v>
      </c>
      <c r="J6" s="14">
        <v>12</v>
      </c>
      <c r="K6" s="14">
        <v>13</v>
      </c>
      <c r="L6" s="14">
        <v>14</v>
      </c>
      <c r="M6" s="14">
        <v>15</v>
      </c>
    </row>
    <row r="7" spans="1:28" ht="367.5" customHeight="1" x14ac:dyDescent="0.25">
      <c r="A7" s="10"/>
      <c r="B7" s="6">
        <f>ROW()-6</f>
        <v>1</v>
      </c>
      <c r="C7" s="6" t="s">
        <v>34</v>
      </c>
      <c r="D7" s="1" t="s">
        <v>35</v>
      </c>
      <c r="E7" s="1"/>
      <c r="F7" s="1" t="s">
        <v>38</v>
      </c>
      <c r="G7" s="4" t="s">
        <v>36</v>
      </c>
      <c r="H7" s="38">
        <v>16</v>
      </c>
      <c r="I7" s="38">
        <v>16</v>
      </c>
      <c r="J7" s="5">
        <v>1178.82</v>
      </c>
      <c r="K7" s="5">
        <v>18861.12</v>
      </c>
      <c r="L7" s="5"/>
      <c r="M7" s="1" t="s">
        <v>37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x14ac:dyDescent="0.25">
      <c r="A8" s="10"/>
      <c r="B8" s="16"/>
      <c r="C8" s="18"/>
      <c r="D8" s="17"/>
      <c r="E8" s="17"/>
      <c r="F8" s="17"/>
      <c r="G8" s="18"/>
      <c r="H8" s="18"/>
      <c r="I8" s="18"/>
      <c r="J8" s="20"/>
      <c r="K8" s="21">
        <f>SUM($K$7)</f>
        <v>18861.12</v>
      </c>
      <c r="L8" s="21">
        <v>22256.12</v>
      </c>
      <c r="M8" s="2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 t="s">
        <v>15</v>
      </c>
      <c r="L9" s="30">
        <v>3395</v>
      </c>
      <c r="M9" s="2"/>
    </row>
    <row r="10" spans="1:28" s="10" customFormat="1" x14ac:dyDescent="0.25">
      <c r="B10" s="48" t="s">
        <v>40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28" x14ac:dyDescent="0.25">
      <c r="B11" s="48" t="s">
        <v>3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28" x14ac:dyDescent="0.25">
      <c r="B12" s="43" t="s">
        <v>4</v>
      </c>
      <c r="C12" s="43"/>
      <c r="D12" s="43"/>
      <c r="E12" s="52" t="s">
        <v>55</v>
      </c>
      <c r="F12" s="53"/>
      <c r="G12" s="53"/>
      <c r="H12" s="53"/>
      <c r="I12" s="53"/>
      <c r="J12" s="53"/>
      <c r="K12" s="53"/>
      <c r="L12" s="53"/>
      <c r="M12" s="54"/>
    </row>
    <row r="13" spans="1:28" ht="15.6" customHeight="1" x14ac:dyDescent="0.25">
      <c r="B13" s="43" t="s">
        <v>5</v>
      </c>
      <c r="C13" s="43"/>
      <c r="D13" s="43"/>
      <c r="E13" s="55" t="s">
        <v>56</v>
      </c>
      <c r="F13" s="56"/>
      <c r="G13" s="56"/>
      <c r="H13" s="56"/>
      <c r="I13" s="56"/>
      <c r="J13" s="56"/>
      <c r="K13" s="56"/>
      <c r="L13" s="56"/>
      <c r="M13" s="57"/>
      <c r="N13" s="41"/>
      <c r="O13" s="42"/>
      <c r="P13" s="2"/>
      <c r="Q13" s="2"/>
      <c r="R13" s="2"/>
      <c r="S13" s="2"/>
    </row>
    <row r="14" spans="1:28" x14ac:dyDescent="0.25">
      <c r="A14" s="10"/>
      <c r="B14" s="49" t="s">
        <v>18</v>
      </c>
      <c r="C14" s="50"/>
      <c r="D14" s="51"/>
      <c r="E14" s="52" t="s">
        <v>41</v>
      </c>
      <c r="F14" s="53"/>
      <c r="G14" s="53"/>
      <c r="H14" s="53"/>
      <c r="I14" s="53"/>
      <c r="J14" s="53"/>
      <c r="K14" s="53"/>
      <c r="L14" s="53"/>
      <c r="M14" s="54"/>
      <c r="N14" s="10"/>
      <c r="O14" s="15"/>
    </row>
    <row r="15" spans="1:28" s="10" customFormat="1" x14ac:dyDescent="0.25">
      <c r="A15"/>
      <c r="B15" s="43" t="s">
        <v>6</v>
      </c>
      <c r="C15" s="43"/>
      <c r="D15" s="43"/>
      <c r="E15" s="52" t="str">
        <f>Query2_KURATOR</f>
        <v>Шиц Д.В., тел. 2215597, эл.почта:</v>
      </c>
      <c r="F15" s="53"/>
      <c r="G15" s="53"/>
      <c r="H15" s="53"/>
      <c r="I15" s="53"/>
      <c r="J15" s="53"/>
      <c r="K15" s="53"/>
      <c r="L15" s="53"/>
      <c r="M15" s="54"/>
      <c r="N15" s="15"/>
      <c r="O15" s="15"/>
    </row>
    <row r="16" spans="1:28" x14ac:dyDescent="0.25">
      <c r="B16" s="43" t="s">
        <v>7</v>
      </c>
      <c r="C16" s="43"/>
      <c r="D16" s="43"/>
      <c r="E16" s="52" t="str">
        <f>Query2_NPO</f>
        <v>Шиц Д.В. тел.:(347)221-55-97</v>
      </c>
      <c r="F16" s="53"/>
      <c r="G16" s="53"/>
      <c r="H16" s="53"/>
      <c r="I16" s="53"/>
      <c r="J16" s="53"/>
      <c r="K16" s="53"/>
      <c r="L16" s="53"/>
      <c r="M16" s="54"/>
      <c r="N16" s="15"/>
      <c r="O16" s="15"/>
    </row>
    <row r="17" spans="1:14" ht="19.5" customHeight="1" x14ac:dyDescent="0.25">
      <c r="A17" s="10"/>
      <c r="B17" s="26"/>
      <c r="C17" s="26"/>
      <c r="D17" s="26"/>
      <c r="E17" s="26"/>
      <c r="F17" s="27"/>
      <c r="G17" s="27"/>
      <c r="H17" s="27"/>
      <c r="I17" s="27"/>
      <c r="J17" s="27"/>
      <c r="K17" s="27"/>
      <c r="L17" s="27"/>
      <c r="M17" s="27"/>
      <c r="N17" s="10"/>
    </row>
    <row r="18" spans="1:14" x14ac:dyDescent="0.25">
      <c r="A18" s="10"/>
      <c r="B18" s="10"/>
      <c r="D18" s="10"/>
      <c r="F18" s="10"/>
      <c r="G18" s="10"/>
      <c r="H18" s="10"/>
      <c r="I18" s="10"/>
      <c r="J18" s="10"/>
      <c r="K18" s="10"/>
      <c r="L18" s="10"/>
      <c r="M18" s="10"/>
      <c r="N18" s="10"/>
    </row>
  </sheetData>
  <mergeCells count="24"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  <mergeCell ref="B15:D15"/>
    <mergeCell ref="B16:D16"/>
    <mergeCell ref="K4:K5"/>
    <mergeCell ref="J4:J5"/>
    <mergeCell ref="B12:D12"/>
    <mergeCell ref="B11:M11"/>
    <mergeCell ref="B13:D13"/>
    <mergeCell ref="B14:D14"/>
    <mergeCell ref="E15:M15"/>
    <mergeCell ref="E16:M16"/>
    <mergeCell ref="E12:M12"/>
    <mergeCell ref="E13:M13"/>
    <mergeCell ref="E14:M14"/>
    <mergeCell ref="B10:M10"/>
  </mergeCells>
  <pageMargins left="0.59055118110236227" right="0.19685039370078741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4" sqref="G4"/>
    </sheetView>
  </sheetViews>
  <sheetFormatPr defaultColWidth="8.85546875" defaultRowHeight="15" x14ac:dyDescent="0.25"/>
  <cols>
    <col min="1" max="1" width="14.42578125" style="31" customWidth="1"/>
    <col min="2" max="2" width="8.85546875" style="31"/>
    <col min="3" max="3" width="18" style="31" customWidth="1"/>
    <col min="4" max="4" width="32" style="31" customWidth="1"/>
    <col min="5" max="16384" width="8.85546875" style="31"/>
  </cols>
  <sheetData>
    <row r="1" spans="1:8" ht="37.9" customHeight="1" x14ac:dyDescent="0.25">
      <c r="A1" s="64" t="s">
        <v>54</v>
      </c>
      <c r="B1" s="64"/>
      <c r="C1" s="64"/>
      <c r="D1" s="64"/>
    </row>
    <row r="2" spans="1:8" x14ac:dyDescent="0.25">
      <c r="A2" s="65" t="s">
        <v>42</v>
      </c>
      <c r="B2" s="32" t="s">
        <v>43</v>
      </c>
      <c r="C2" s="65" t="s">
        <v>44</v>
      </c>
      <c r="D2" s="65" t="s">
        <v>45</v>
      </c>
    </row>
    <row r="3" spans="1:8" x14ac:dyDescent="0.25">
      <c r="A3" s="65"/>
      <c r="B3" s="1" t="s">
        <v>46</v>
      </c>
      <c r="C3" s="65"/>
      <c r="D3" s="65"/>
    </row>
    <row r="4" spans="1:8" ht="75" x14ac:dyDescent="0.25">
      <c r="A4" s="33" t="s">
        <v>35</v>
      </c>
      <c r="B4" s="33">
        <v>2</v>
      </c>
      <c r="C4" s="34" t="s">
        <v>47</v>
      </c>
      <c r="D4" s="35" t="s">
        <v>48</v>
      </c>
      <c r="H4" s="31" t="s">
        <v>53</v>
      </c>
    </row>
    <row r="5" spans="1:8" ht="90" x14ac:dyDescent="0.25">
      <c r="A5" s="33" t="s">
        <v>35</v>
      </c>
      <c r="B5" s="33">
        <v>8</v>
      </c>
      <c r="C5" s="33" t="s">
        <v>49</v>
      </c>
      <c r="D5" s="35" t="s">
        <v>50</v>
      </c>
    </row>
    <row r="6" spans="1:8" ht="75" x14ac:dyDescent="0.25">
      <c r="A6" s="37" t="s">
        <v>35</v>
      </c>
      <c r="B6" s="37">
        <v>6</v>
      </c>
      <c r="C6" s="37" t="s">
        <v>51</v>
      </c>
      <c r="D6" s="36" t="s">
        <v>52</v>
      </c>
    </row>
    <row r="7" spans="1:8" x14ac:dyDescent="0.25">
      <c r="A7" s="2"/>
      <c r="B7" s="2"/>
      <c r="C7" s="2"/>
      <c r="D7" s="2"/>
    </row>
    <row r="8" spans="1:8" x14ac:dyDescent="0.25">
      <c r="A8" s="39"/>
      <c r="B8" s="39"/>
      <c r="C8" s="39"/>
      <c r="D8" s="40"/>
    </row>
    <row r="9" spans="1:8" x14ac:dyDescent="0.25">
      <c r="A9" s="39"/>
      <c r="B9" s="39"/>
      <c r="C9" s="39"/>
      <c r="D9" s="40"/>
    </row>
    <row r="10" spans="1:8" x14ac:dyDescent="0.25">
      <c r="A10" s="39"/>
      <c r="B10" s="39"/>
      <c r="C10" s="39"/>
      <c r="D10" s="40"/>
    </row>
    <row r="11" spans="1:8" x14ac:dyDescent="0.25">
      <c r="A11" s="39"/>
      <c r="B11" s="39"/>
      <c r="C11" s="39"/>
      <c r="D11" s="40"/>
    </row>
  </sheetData>
  <mergeCells count="4">
    <mergeCell ref="A1:D1"/>
    <mergeCell ref="A2:A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21</v>
      </c>
      <c r="B5" t="e">
        <f>XLR_ERRNAME</f>
        <v>#NAME?</v>
      </c>
    </row>
    <row r="6" spans="1:19" x14ac:dyDescent="0.25">
      <c r="A6" t="s">
        <v>22</v>
      </c>
      <c r="B6">
        <v>7354</v>
      </c>
      <c r="C6" s="29" t="s">
        <v>23</v>
      </c>
      <c r="D6">
        <v>4919</v>
      </c>
      <c r="E6" s="29" t="s">
        <v>24</v>
      </c>
      <c r="F6" s="29" t="s">
        <v>25</v>
      </c>
      <c r="G6" s="29" t="s">
        <v>26</v>
      </c>
      <c r="H6" s="29" t="s">
        <v>27</v>
      </c>
      <c r="I6" s="29" t="s">
        <v>28</v>
      </c>
      <c r="J6" s="29" t="s">
        <v>24</v>
      </c>
      <c r="K6" s="29" t="s">
        <v>29</v>
      </c>
      <c r="L6" s="29" t="s">
        <v>30</v>
      </c>
      <c r="M6" s="29" t="s">
        <v>31</v>
      </c>
      <c r="N6" s="29" t="s">
        <v>27</v>
      </c>
      <c r="O6">
        <v>1655</v>
      </c>
      <c r="P6" s="29" t="s">
        <v>32</v>
      </c>
      <c r="Q6">
        <v>0</v>
      </c>
      <c r="R6" s="29" t="s">
        <v>27</v>
      </c>
      <c r="S6" s="29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Прил.1.1</vt:lpstr>
      <vt:lpstr>График доставки к прил.1.1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Мигранова Регина Фангизовна</cp:lastModifiedBy>
  <cp:lastPrinted>2014-11-22T10:01:27Z</cp:lastPrinted>
  <dcterms:created xsi:type="dcterms:W3CDTF">2013-12-19T08:11:42Z</dcterms:created>
  <dcterms:modified xsi:type="dcterms:W3CDTF">2014-12-01T06:19:18Z</dcterms:modified>
</cp:coreProperties>
</file>