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4519" refMode="R1C1"/>
</workbook>
</file>

<file path=xl/calcChain.xml><?xml version="1.0" encoding="utf-8"?>
<calcChain xmlns="http://schemas.openxmlformats.org/spreadsheetml/2006/main">
  <c r="I29" i="1"/>
  <c r="I30" s="1"/>
  <c r="A8" l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</calcChain>
</file>

<file path=xl/sharedStrings.xml><?xml version="1.0" encoding="utf-8"?>
<sst xmlns="http://schemas.openxmlformats.org/spreadsheetml/2006/main" count="57" uniqueCount="41">
  <si>
    <t>№ п/п</t>
  </si>
  <si>
    <t>Адрес установки лифта</t>
  </si>
  <si>
    <t>Идентиф. (рег., зав.) № лифта</t>
  </si>
  <si>
    <t>Дата ввода</t>
  </si>
  <si>
    <t>Тип, модель лифта</t>
  </si>
  <si>
    <t>V, м/с</t>
  </si>
  <si>
    <t>Число остановок</t>
  </si>
  <si>
    <t>Г/п (кг)</t>
  </si>
  <si>
    <t>г. Стерлитамак, ул. Сакко и Ванцетти 23</t>
  </si>
  <si>
    <t>г. Уфа, ул. Гагарина, 39/2</t>
  </si>
  <si>
    <t>г. Уфа, ул. Гоголя,59</t>
  </si>
  <si>
    <t>г. Уфа, ул. Кирова,105</t>
  </si>
  <si>
    <t>г. Уфа, ул. Правды, 17</t>
  </si>
  <si>
    <t>г. Уфа, ул. Победы, 21/1</t>
  </si>
  <si>
    <t>г. Уфа, ул. Т.Янаби, 32/1</t>
  </si>
  <si>
    <t>г. Уфа, ул. Российская,19</t>
  </si>
  <si>
    <t>г. Уфа, ул. Ленина, 30</t>
  </si>
  <si>
    <t>г. Уфа, ул. Ленина, 32</t>
  </si>
  <si>
    <t>г. Уфа, ул. Ленина, 30/1</t>
  </si>
  <si>
    <t>г. Уфа, ул. Луганская, 37а</t>
  </si>
  <si>
    <t>П</t>
  </si>
  <si>
    <t>Г</t>
  </si>
  <si>
    <t>ПГП-366</t>
  </si>
  <si>
    <t>ПГП</t>
  </si>
  <si>
    <t>ПА</t>
  </si>
  <si>
    <t>Г1Ц</t>
  </si>
  <si>
    <t>ПАП</t>
  </si>
  <si>
    <t>Г2</t>
  </si>
  <si>
    <t>ПП-0411</t>
  </si>
  <si>
    <t>ЛП</t>
  </si>
  <si>
    <t>ПАПФЭ</t>
  </si>
  <si>
    <t>ПГ-0125М</t>
  </si>
  <si>
    <t>г. Уфа, ул. Ленина,32/1</t>
  </si>
  <si>
    <t>г. Стерлитамак, ул. Коммунистическая, 30</t>
  </si>
  <si>
    <t>г. Ишимбай, ул. Советская, 74</t>
  </si>
  <si>
    <t>г. Салават, ул. Октябрьская, 33</t>
  </si>
  <si>
    <t xml:space="preserve">ИТОГО в месяц (без НДС) </t>
  </si>
  <si>
    <t>ВСЕГО за год ( без НДС)</t>
  </si>
  <si>
    <t>Расчет стоимости технического обслуживания лифтов  ПАО "Башинформсвязь" на 2016-2017 год</t>
  </si>
  <si>
    <t>Приложение № 1.2 к Документации о закупке</t>
  </si>
  <si>
    <t>Предельная стоимость технического обслуживания в месяц, руб. без НДС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</si>
</sst>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7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Border="1"/>
    <xf numFmtId="0" fontId="3" fillId="0" borderId="0" xfId="0" applyFont="1" applyBorder="1" applyAlignment="1">
      <alignment horizontal="left"/>
    </xf>
    <xf numFmtId="43" fontId="3" fillId="0" borderId="0" xfId="0" applyNumberFormat="1" applyFont="1" applyBorder="1"/>
    <xf numFmtId="0" fontId="1" fillId="0" borderId="0" xfId="0" applyFont="1" applyAlignment="1">
      <alignment horizontal="right"/>
    </xf>
    <xf numFmtId="43" fontId="1" fillId="0" borderId="0" xfId="0" applyNumberFormat="1" applyFont="1" applyAlignment="1">
      <alignment vertical="center"/>
    </xf>
    <xf numFmtId="0" fontId="2" fillId="0" borderId="0" xfId="0" applyFont="1" applyAlignment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1" fillId="0" borderId="2" xfId="0" applyFont="1" applyBorder="1" applyAlignment="1">
      <alignment vertical="center"/>
    </xf>
    <xf numFmtId="43" fontId="4" fillId="0" borderId="3" xfId="0" applyNumberFormat="1" applyFont="1" applyBorder="1" applyAlignment="1">
      <alignment vertical="center"/>
    </xf>
    <xf numFmtId="43" fontId="5" fillId="0" borderId="3" xfId="0" applyNumberFormat="1" applyFont="1" applyBorder="1" applyAlignment="1">
      <alignment horizontal="center"/>
    </xf>
    <xf numFmtId="0" fontId="1" fillId="0" borderId="4" xfId="0" applyFont="1" applyBorder="1"/>
    <xf numFmtId="43" fontId="5" fillId="0" borderId="6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right" vertical="center"/>
    </xf>
    <xf numFmtId="43" fontId="4" fillId="0" borderId="9" xfId="0" applyNumberFormat="1" applyFont="1" applyBorder="1" applyAlignment="1">
      <alignment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5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6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1"/>
  <sheetViews>
    <sheetView tabSelected="1" workbookViewId="0">
      <selection activeCell="B3" sqref="B3:H4"/>
    </sheetView>
  </sheetViews>
  <sheetFormatPr defaultRowHeight="12.75"/>
  <cols>
    <col min="1" max="1" width="3.85546875" style="1" customWidth="1"/>
    <col min="2" max="2" width="21.85546875" style="1" customWidth="1"/>
    <col min="3" max="3" width="8.85546875" style="1" customWidth="1"/>
    <col min="4" max="4" width="7.28515625" style="1" customWidth="1"/>
    <col min="5" max="5" width="8" style="1" customWidth="1"/>
    <col min="6" max="6" width="6.42578125" style="1" customWidth="1"/>
    <col min="7" max="7" width="7.140625" style="1" customWidth="1"/>
    <col min="8" max="8" width="8.85546875" style="1" customWidth="1"/>
    <col min="9" max="9" width="12.7109375" style="1" customWidth="1"/>
    <col min="10" max="10" width="9.140625" style="1"/>
    <col min="11" max="11" width="11.28515625" style="1" bestFit="1" customWidth="1"/>
    <col min="12" max="16384" width="9.140625" style="1"/>
  </cols>
  <sheetData>
    <row r="1" spans="1:9">
      <c r="I1" s="9" t="s">
        <v>39</v>
      </c>
    </row>
    <row r="3" spans="1:9" s="2" customFormat="1" ht="15.75">
      <c r="A3" s="11"/>
      <c r="B3" s="32" t="s">
        <v>38</v>
      </c>
      <c r="C3" s="32"/>
      <c r="D3" s="32"/>
      <c r="E3" s="32"/>
      <c r="F3" s="32"/>
      <c r="G3" s="32"/>
      <c r="H3" s="32"/>
      <c r="I3" s="11"/>
    </row>
    <row r="4" spans="1:9">
      <c r="A4" s="5"/>
      <c r="B4" s="32"/>
      <c r="C4" s="32"/>
      <c r="D4" s="32"/>
      <c r="E4" s="32"/>
      <c r="F4" s="32"/>
      <c r="G4" s="32"/>
      <c r="H4" s="32"/>
      <c r="I4" s="5"/>
    </row>
    <row r="5" spans="1:9" ht="13.5" thickBot="1"/>
    <row r="6" spans="1:9" s="4" customFormat="1" ht="77.25" thickBot="1">
      <c r="A6" s="25" t="s">
        <v>0</v>
      </c>
      <c r="B6" s="26" t="s">
        <v>1</v>
      </c>
      <c r="C6" s="27" t="s">
        <v>2</v>
      </c>
      <c r="D6" s="27" t="s">
        <v>3</v>
      </c>
      <c r="E6" s="27" t="s">
        <v>4</v>
      </c>
      <c r="F6" s="26" t="s">
        <v>5</v>
      </c>
      <c r="G6" s="26" t="s">
        <v>7</v>
      </c>
      <c r="H6" s="27" t="s">
        <v>6</v>
      </c>
      <c r="I6" s="28" t="s">
        <v>40</v>
      </c>
    </row>
    <row r="7" spans="1:9" s="3" customFormat="1" ht="24.95" customHeight="1">
      <c r="A7" s="20">
        <v>1</v>
      </c>
      <c r="B7" s="21" t="s">
        <v>16</v>
      </c>
      <c r="C7" s="22">
        <v>82250</v>
      </c>
      <c r="D7" s="22">
        <v>2006</v>
      </c>
      <c r="E7" s="22" t="s">
        <v>30</v>
      </c>
      <c r="F7" s="22">
        <v>1</v>
      </c>
      <c r="G7" s="23">
        <v>1000</v>
      </c>
      <c r="H7" s="22">
        <v>6</v>
      </c>
      <c r="I7" s="24">
        <v>2921.21</v>
      </c>
    </row>
    <row r="8" spans="1:9" s="3" customFormat="1" ht="24.95" customHeight="1">
      <c r="A8" s="15">
        <f>A7+1</f>
        <v>2</v>
      </c>
      <c r="B8" s="12" t="s">
        <v>16</v>
      </c>
      <c r="C8" s="13">
        <v>82466</v>
      </c>
      <c r="D8" s="13">
        <v>2006</v>
      </c>
      <c r="E8" s="13" t="s">
        <v>30</v>
      </c>
      <c r="F8" s="13">
        <v>1</v>
      </c>
      <c r="G8" s="14">
        <v>400</v>
      </c>
      <c r="H8" s="13">
        <v>6</v>
      </c>
      <c r="I8" s="16">
        <v>2567.16</v>
      </c>
    </row>
    <row r="9" spans="1:9" s="3" customFormat="1" ht="24.95" customHeight="1">
      <c r="A9" s="15">
        <f t="shared" ref="A9:A28" si="0">A8+1</f>
        <v>3</v>
      </c>
      <c r="B9" s="12" t="s">
        <v>18</v>
      </c>
      <c r="C9" s="13">
        <v>83824</v>
      </c>
      <c r="D9" s="13">
        <v>2006</v>
      </c>
      <c r="E9" s="13" t="s">
        <v>20</v>
      </c>
      <c r="F9" s="13">
        <v>1</v>
      </c>
      <c r="G9" s="14">
        <v>480</v>
      </c>
      <c r="H9" s="13">
        <v>4</v>
      </c>
      <c r="I9" s="16">
        <v>2541.16</v>
      </c>
    </row>
    <row r="10" spans="1:9" s="3" customFormat="1" ht="24.95" customHeight="1">
      <c r="A10" s="15">
        <f t="shared" si="0"/>
        <v>4</v>
      </c>
      <c r="B10" s="12" t="s">
        <v>18</v>
      </c>
      <c r="C10" s="13">
        <v>10166</v>
      </c>
      <c r="D10" s="13">
        <v>2006</v>
      </c>
      <c r="E10" s="13" t="s">
        <v>31</v>
      </c>
      <c r="F10" s="13">
        <v>0.3</v>
      </c>
      <c r="G10" s="14">
        <v>100</v>
      </c>
      <c r="H10" s="13">
        <v>2</v>
      </c>
      <c r="I10" s="16">
        <v>1606.5</v>
      </c>
    </row>
    <row r="11" spans="1:9" s="3" customFormat="1" ht="24.95" customHeight="1">
      <c r="A11" s="15">
        <f t="shared" si="0"/>
        <v>5</v>
      </c>
      <c r="B11" s="12" t="s">
        <v>17</v>
      </c>
      <c r="C11" s="13">
        <v>84783</v>
      </c>
      <c r="D11" s="13">
        <v>2008</v>
      </c>
      <c r="E11" s="13" t="s">
        <v>28</v>
      </c>
      <c r="F11" s="13">
        <v>1</v>
      </c>
      <c r="G11" s="14">
        <v>400</v>
      </c>
      <c r="H11" s="13">
        <v>5</v>
      </c>
      <c r="I11" s="16">
        <v>2309.5</v>
      </c>
    </row>
    <row r="12" spans="1:9" s="3" customFormat="1" ht="24.95" customHeight="1">
      <c r="A12" s="15">
        <f t="shared" si="0"/>
        <v>6</v>
      </c>
      <c r="B12" s="12" t="s">
        <v>17</v>
      </c>
      <c r="C12" s="13">
        <v>84487</v>
      </c>
      <c r="D12" s="13">
        <v>2008</v>
      </c>
      <c r="E12" s="13" t="s">
        <v>29</v>
      </c>
      <c r="F12" s="13">
        <v>0.71</v>
      </c>
      <c r="G12" s="14">
        <v>630</v>
      </c>
      <c r="H12" s="13">
        <v>5</v>
      </c>
      <c r="I12" s="16">
        <v>2533.16</v>
      </c>
    </row>
    <row r="13" spans="1:9" s="3" customFormat="1" ht="24.95" customHeight="1">
      <c r="A13" s="15">
        <f t="shared" si="0"/>
        <v>7</v>
      </c>
      <c r="B13" s="12" t="s">
        <v>32</v>
      </c>
      <c r="C13" s="13">
        <v>84265</v>
      </c>
      <c r="D13" s="13">
        <v>2007</v>
      </c>
      <c r="E13" s="13" t="s">
        <v>20</v>
      </c>
      <c r="F13" s="13">
        <v>1</v>
      </c>
      <c r="G13" s="14">
        <v>400</v>
      </c>
      <c r="H13" s="13">
        <v>5</v>
      </c>
      <c r="I13" s="16">
        <v>2509.5</v>
      </c>
    </row>
    <row r="14" spans="1:9" s="3" customFormat="1" ht="24.95" customHeight="1">
      <c r="A14" s="15">
        <f t="shared" si="0"/>
        <v>8</v>
      </c>
      <c r="B14" s="12" t="s">
        <v>32</v>
      </c>
      <c r="C14" s="13">
        <v>73289</v>
      </c>
      <c r="D14" s="13">
        <v>1983</v>
      </c>
      <c r="E14" s="13" t="s">
        <v>21</v>
      </c>
      <c r="F14" s="13">
        <v>0.5</v>
      </c>
      <c r="G14" s="14">
        <v>1000</v>
      </c>
      <c r="H14" s="13">
        <v>5</v>
      </c>
      <c r="I14" s="16">
        <v>2509.5</v>
      </c>
    </row>
    <row r="15" spans="1:9" s="3" customFormat="1" ht="24.95" customHeight="1">
      <c r="A15" s="15">
        <f t="shared" si="0"/>
        <v>9</v>
      </c>
      <c r="B15" s="12" t="s">
        <v>32</v>
      </c>
      <c r="C15" s="13">
        <v>81717</v>
      </c>
      <c r="D15" s="13">
        <v>2000</v>
      </c>
      <c r="E15" s="13" t="s">
        <v>20</v>
      </c>
      <c r="F15" s="13">
        <v>1</v>
      </c>
      <c r="G15" s="14">
        <v>400</v>
      </c>
      <c r="H15" s="13">
        <v>6</v>
      </c>
      <c r="I15" s="16">
        <v>3024.16</v>
      </c>
    </row>
    <row r="16" spans="1:9" s="3" customFormat="1" ht="24.95" customHeight="1">
      <c r="A16" s="15">
        <f t="shared" si="0"/>
        <v>10</v>
      </c>
      <c r="B16" s="12" t="s">
        <v>9</v>
      </c>
      <c r="C16" s="13">
        <v>81167</v>
      </c>
      <c r="D16" s="13">
        <v>1997</v>
      </c>
      <c r="E16" s="13" t="s">
        <v>22</v>
      </c>
      <c r="F16" s="13">
        <v>1</v>
      </c>
      <c r="G16" s="14">
        <v>500</v>
      </c>
      <c r="H16" s="13">
        <v>5</v>
      </c>
      <c r="I16" s="16">
        <v>2409.5</v>
      </c>
    </row>
    <row r="17" spans="1:11" s="3" customFormat="1" ht="24.95" customHeight="1">
      <c r="A17" s="15">
        <f t="shared" si="0"/>
        <v>11</v>
      </c>
      <c r="B17" s="12" t="s">
        <v>10</v>
      </c>
      <c r="C17" s="13">
        <v>79788</v>
      </c>
      <c r="D17" s="13">
        <v>1995</v>
      </c>
      <c r="E17" s="13" t="s">
        <v>23</v>
      </c>
      <c r="F17" s="13">
        <v>1</v>
      </c>
      <c r="G17" s="14">
        <v>500</v>
      </c>
      <c r="H17" s="13">
        <v>5</v>
      </c>
      <c r="I17" s="16">
        <v>2409.5</v>
      </c>
    </row>
    <row r="18" spans="1:11" s="3" customFormat="1" ht="24.95" customHeight="1">
      <c r="A18" s="15">
        <f t="shared" si="0"/>
        <v>12</v>
      </c>
      <c r="B18" s="12" t="s">
        <v>11</v>
      </c>
      <c r="C18" s="13">
        <v>75652</v>
      </c>
      <c r="D18" s="13">
        <v>1987</v>
      </c>
      <c r="E18" s="13" t="s">
        <v>24</v>
      </c>
      <c r="F18" s="13">
        <v>0.71</v>
      </c>
      <c r="G18" s="14">
        <v>320</v>
      </c>
      <c r="H18" s="13">
        <v>5</v>
      </c>
      <c r="I18" s="16">
        <v>2309.5</v>
      </c>
    </row>
    <row r="19" spans="1:11" s="3" customFormat="1" ht="24.95" customHeight="1">
      <c r="A19" s="15">
        <f t="shared" si="0"/>
        <v>13</v>
      </c>
      <c r="B19" s="12" t="s">
        <v>11</v>
      </c>
      <c r="C19" s="13">
        <v>75546</v>
      </c>
      <c r="D19" s="13">
        <v>1987</v>
      </c>
      <c r="E19" s="13" t="s">
        <v>25</v>
      </c>
      <c r="F19" s="13">
        <v>0.5</v>
      </c>
      <c r="G19" s="14">
        <v>1000</v>
      </c>
      <c r="H19" s="13">
        <v>6</v>
      </c>
      <c r="I19" s="16">
        <v>2800.5</v>
      </c>
    </row>
    <row r="20" spans="1:11" s="3" customFormat="1" ht="24.95" customHeight="1">
      <c r="A20" s="15">
        <f t="shared" si="0"/>
        <v>14</v>
      </c>
      <c r="B20" s="12" t="s">
        <v>12</v>
      </c>
      <c r="C20" s="13">
        <v>69568</v>
      </c>
      <c r="D20" s="13">
        <v>1981</v>
      </c>
      <c r="E20" s="13" t="s">
        <v>26</v>
      </c>
      <c r="F20" s="13">
        <v>1</v>
      </c>
      <c r="G20" s="14">
        <v>500</v>
      </c>
      <c r="H20" s="13">
        <v>5</v>
      </c>
      <c r="I20" s="16">
        <v>2409.5</v>
      </c>
    </row>
    <row r="21" spans="1:11" s="3" customFormat="1" ht="24.95" customHeight="1">
      <c r="A21" s="15">
        <f t="shared" si="0"/>
        <v>15</v>
      </c>
      <c r="B21" s="12" t="s">
        <v>13</v>
      </c>
      <c r="C21" s="13">
        <v>74479</v>
      </c>
      <c r="D21" s="13">
        <v>1984</v>
      </c>
      <c r="E21" s="13" t="s">
        <v>27</v>
      </c>
      <c r="F21" s="13">
        <v>0.5</v>
      </c>
      <c r="G21" s="14">
        <v>1000</v>
      </c>
      <c r="H21" s="13">
        <v>4</v>
      </c>
      <c r="I21" s="16">
        <v>2607.83</v>
      </c>
    </row>
    <row r="22" spans="1:11" s="3" customFormat="1" ht="24.95" customHeight="1">
      <c r="A22" s="15">
        <f t="shared" si="0"/>
        <v>16</v>
      </c>
      <c r="B22" s="12" t="s">
        <v>14</v>
      </c>
      <c r="C22" s="13">
        <v>74586</v>
      </c>
      <c r="D22" s="13">
        <v>1984</v>
      </c>
      <c r="E22" s="13" t="s">
        <v>23</v>
      </c>
      <c r="F22" s="13">
        <v>1</v>
      </c>
      <c r="G22" s="14">
        <v>500</v>
      </c>
      <c r="H22" s="13">
        <v>4</v>
      </c>
      <c r="I22" s="16">
        <v>2374.5</v>
      </c>
    </row>
    <row r="23" spans="1:11" s="3" customFormat="1" ht="24.95" customHeight="1">
      <c r="A23" s="15">
        <f t="shared" si="0"/>
        <v>17</v>
      </c>
      <c r="B23" s="12" t="s">
        <v>15</v>
      </c>
      <c r="C23" s="13">
        <v>74877</v>
      </c>
      <c r="D23" s="13">
        <v>1985</v>
      </c>
      <c r="E23" s="13" t="s">
        <v>24</v>
      </c>
      <c r="F23" s="13">
        <v>1</v>
      </c>
      <c r="G23" s="14">
        <v>500</v>
      </c>
      <c r="H23" s="13">
        <v>5</v>
      </c>
      <c r="I23" s="16">
        <v>2560.5</v>
      </c>
    </row>
    <row r="24" spans="1:11" s="3" customFormat="1" ht="24.95" customHeight="1">
      <c r="A24" s="15">
        <f t="shared" si="0"/>
        <v>18</v>
      </c>
      <c r="B24" s="12" t="s">
        <v>19</v>
      </c>
      <c r="C24" s="13">
        <v>76708</v>
      </c>
      <c r="D24" s="13">
        <v>1989</v>
      </c>
      <c r="E24" s="13" t="s">
        <v>22</v>
      </c>
      <c r="F24" s="13">
        <v>1</v>
      </c>
      <c r="G24" s="14">
        <v>500</v>
      </c>
      <c r="H24" s="13">
        <v>5</v>
      </c>
      <c r="I24" s="16">
        <v>2409.5</v>
      </c>
    </row>
    <row r="25" spans="1:11" s="3" customFormat="1" ht="24.95" customHeight="1">
      <c r="A25" s="15">
        <f t="shared" si="0"/>
        <v>19</v>
      </c>
      <c r="B25" s="12" t="s">
        <v>33</v>
      </c>
      <c r="C25" s="13">
        <v>10430</v>
      </c>
      <c r="D25" s="13">
        <v>2002</v>
      </c>
      <c r="E25" s="13" t="s">
        <v>20</v>
      </c>
      <c r="F25" s="13">
        <v>1</v>
      </c>
      <c r="G25" s="14">
        <v>400</v>
      </c>
      <c r="H25" s="13">
        <v>4</v>
      </c>
      <c r="I25" s="16">
        <v>2767.16</v>
      </c>
    </row>
    <row r="26" spans="1:11" s="3" customFormat="1" ht="24.95" customHeight="1">
      <c r="A26" s="15">
        <f t="shared" si="0"/>
        <v>20</v>
      </c>
      <c r="B26" s="12" t="s">
        <v>8</v>
      </c>
      <c r="C26" s="13">
        <v>22196</v>
      </c>
      <c r="D26" s="13">
        <v>1990</v>
      </c>
      <c r="E26" s="13" t="s">
        <v>20</v>
      </c>
      <c r="F26" s="13">
        <v>1</v>
      </c>
      <c r="G26" s="14">
        <v>500</v>
      </c>
      <c r="H26" s="13">
        <v>4</v>
      </c>
      <c r="I26" s="16">
        <v>2767.16</v>
      </c>
    </row>
    <row r="27" spans="1:11" s="3" customFormat="1" ht="24.95" customHeight="1">
      <c r="A27" s="15">
        <f t="shared" si="0"/>
        <v>21</v>
      </c>
      <c r="B27" s="12" t="s">
        <v>34</v>
      </c>
      <c r="C27" s="13">
        <v>12175</v>
      </c>
      <c r="D27" s="13">
        <v>1982</v>
      </c>
      <c r="E27" s="13" t="s">
        <v>20</v>
      </c>
      <c r="F27" s="13">
        <v>1</v>
      </c>
      <c r="G27" s="14">
        <v>500</v>
      </c>
      <c r="H27" s="13">
        <v>5</v>
      </c>
      <c r="I27" s="16">
        <v>2826.5</v>
      </c>
    </row>
    <row r="28" spans="1:11" s="3" customFormat="1" ht="24.95" customHeight="1">
      <c r="A28" s="15">
        <f t="shared" si="0"/>
        <v>22</v>
      </c>
      <c r="B28" s="12" t="s">
        <v>35</v>
      </c>
      <c r="C28" s="13">
        <v>12762</v>
      </c>
      <c r="D28" s="13">
        <v>1983</v>
      </c>
      <c r="E28" s="13" t="s">
        <v>20</v>
      </c>
      <c r="F28" s="13">
        <v>1</v>
      </c>
      <c r="G28" s="14">
        <v>500</v>
      </c>
      <c r="H28" s="13">
        <v>5</v>
      </c>
      <c r="I28" s="16">
        <v>2826.5</v>
      </c>
    </row>
    <row r="29" spans="1:11" s="3" customFormat="1" ht="24.95" customHeight="1">
      <c r="A29" s="15"/>
      <c r="B29" s="29" t="s">
        <v>36</v>
      </c>
      <c r="C29" s="29"/>
      <c r="D29" s="29"/>
      <c r="E29" s="29"/>
      <c r="F29" s="29"/>
      <c r="G29" s="29"/>
      <c r="H29" s="29"/>
      <c r="I29" s="17">
        <f>SUM(I7:I28)</f>
        <v>56000</v>
      </c>
      <c r="K29" s="10"/>
    </row>
    <row r="30" spans="1:11" ht="15.75" thickBot="1">
      <c r="A30" s="18"/>
      <c r="B30" s="30" t="s">
        <v>37</v>
      </c>
      <c r="C30" s="31"/>
      <c r="D30" s="31"/>
      <c r="E30" s="31"/>
      <c r="F30" s="31"/>
      <c r="G30" s="31"/>
      <c r="H30" s="31"/>
      <c r="I30" s="19">
        <f>I29*12</f>
        <v>672000</v>
      </c>
    </row>
    <row r="31" spans="1:11">
      <c r="A31" s="6"/>
      <c r="B31" s="7"/>
      <c r="C31" s="7"/>
      <c r="D31" s="7"/>
      <c r="E31" s="7"/>
      <c r="F31" s="7"/>
      <c r="G31" s="7"/>
      <c r="H31" s="7"/>
      <c r="I31" s="8"/>
    </row>
  </sheetData>
  <mergeCells count="3">
    <mergeCell ref="B29:H29"/>
    <mergeCell ref="B30:H30"/>
    <mergeCell ref="B3:H4"/>
  </mergeCells>
  <printOptions horizontalCentered="1"/>
  <pageMargins left="0.70866141732283472" right="0.51181102362204722" top="0.55118110236220474" bottom="0.55118110236220474" header="0.31496062992125984" footer="0.31496062992125984"/>
  <pageSetup paperSize="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2016-03-16T10:13:10Z</dcterms:modified>
</cp:coreProperties>
</file>