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r.migranova\Documents\Закупки\2014 г\Информационные плакаты на 2015 г_нов. ред\"/>
    </mc:Choice>
  </mc:AlternateContent>
  <bookViews>
    <workbookView xWindow="240" yWindow="30" windowWidth="19980" windowHeight="10110"/>
  </bookViews>
  <sheets>
    <sheet name="Спецификация " sheetId="1" r:id="rId1"/>
    <sheet name="Доставка " sheetId="3" r:id="rId2"/>
    <sheet name="XLR_NoRangeSheet" sheetId="2" state="veryHidden" r:id="rId3"/>
  </sheets>
  <definedNames>
    <definedName name="Query1">'Спецификация '!$A$7:$AD$8</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PRIL_NOMER" hidden="1">XLR_NoRangeSheet!$S$6</definedName>
    <definedName name="Query2_SROK" hidden="1">XLR_NoRangeSheet!$K$6</definedName>
    <definedName name="Query2_TEL" hidden="1">XLR_NoRangeSheet!$G$6</definedName>
    <definedName name="Query2_TIP" hidden="1">XLR_NoRangeSheet!$Q$6</definedName>
    <definedName name="Query2_TIPNAME" hidden="1">XLR_NoRangeSheet!$R$6</definedName>
    <definedName name="Query2_UA2" hidden="1">XLR_NoRangeSheet!$O$6</definedName>
    <definedName name="Query2_UA2NAME" hidden="1">XLR_NoRangeSheet!$P$6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'Спецификация '!$A$13:$P$15</definedName>
    <definedName name="XLR_ERRNAMESTR" hidden="1">XLR_NoRangeSheet!$B$5</definedName>
    <definedName name="XLR_VERSION" hidden="1">XLR_NoRangeSheet!$A$5</definedName>
  </definedNames>
  <calcPr calcId="152511"/>
</workbook>
</file>

<file path=xl/calcChain.xml><?xml version="1.0" encoding="utf-8"?>
<calcChain xmlns="http://schemas.openxmlformats.org/spreadsheetml/2006/main">
  <c r="K4" i="3" l="1"/>
  <c r="N8" i="1" l="1"/>
  <c r="M8" i="1" l="1"/>
  <c r="N9" i="1" s="1"/>
  <c r="B7" i="1"/>
  <c r="B5" i="2"/>
</calcChain>
</file>

<file path=xl/sharedStrings.xml><?xml version="1.0" encoding="utf-8"?>
<sst xmlns="http://schemas.openxmlformats.org/spreadsheetml/2006/main" count="87" uniqueCount="77">
  <si>
    <t>№ п.п.</t>
  </si>
  <si>
    <t>Описание</t>
  </si>
  <si>
    <t>Адрес поставки</t>
  </si>
  <si>
    <t>Объем может быть изменен на 30% без изменения стоимости единицы</t>
  </si>
  <si>
    <t>Требуемые сроки поставки:</t>
  </si>
  <si>
    <t>Транспортировка товара:</t>
  </si>
  <si>
    <t>Особые условия</t>
  </si>
  <si>
    <t>Инициатор закупки:</t>
  </si>
  <si>
    <t>Контактное лицо по тех. Вопросам</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</si>
  <si>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</si>
  <si>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СПЕЦИФИКАЦИЯ</t>
  </si>
  <si>
    <t>Eд.изм</t>
  </si>
  <si>
    <t>Наименование товара</t>
  </si>
  <si>
    <t>Количество</t>
  </si>
  <si>
    <t>I кв.</t>
  </si>
  <si>
    <t>II кв.</t>
  </si>
  <si>
    <t>III кв.</t>
  </si>
  <si>
    <t>Итого</t>
  </si>
  <si>
    <t>Цена за единицу измерения без НДС, включая стоимость тары и доставку, рубли РФ</t>
  </si>
  <si>
    <t>Сумма без НДС, включая стоимость тары и доставку, рубли РФ</t>
  </si>
  <si>
    <t>В т.ч. НДС</t>
  </si>
  <si>
    <t>Сумма в том числе НДС, включая стоимость тары и доставку, рубли РФ</t>
  </si>
  <si>
    <t>Номенклатура</t>
  </si>
  <si>
    <t xml:space="preserve">Наименование товара поставщика1 </t>
  </si>
  <si>
    <t>1Заполняется в случае отличия наименования продукции, предлагаемой участником, от наименования продукции, указанной в закупочной документации</t>
  </si>
  <si>
    <t>4.2, Developer  (build 122-D7)</t>
  </si>
  <si>
    <t>Query2</t>
  </si>
  <si>
    <t>Республика Башкортостан</t>
  </si>
  <si>
    <t>Поставка информационных плакатов</t>
  </si>
  <si>
    <t>, тел. , эл.почта:</t>
  </si>
  <si>
    <t/>
  </si>
  <si>
    <t>31.12.2015</t>
  </si>
  <si>
    <t>Красных Алена Витальевна</t>
  </si>
  <si>
    <t>3472)21-55-73</t>
  </si>
  <si>
    <t>Отдел организации эксплуатации транспортных сетей (ООЭТС)</t>
  </si>
  <si>
    <t>Приложение 1.3</t>
  </si>
  <si>
    <t>39237</t>
  </si>
  <si>
    <t>ПЛАКАТ ИНФОРМАЦИОННЫЙ</t>
  </si>
  <si>
    <t>шт</t>
  </si>
  <si>
    <t>1 Паспорт  изделия</t>
  </si>
  <si>
    <t>2 Сертификаты качества</t>
  </si>
  <si>
    <t>Начальник ООЭТС</t>
  </si>
  <si>
    <t>Силов К.В.</t>
  </si>
  <si>
    <t>Силов Константин Владимирович тел +7(347)221 54 09, эл. почта: k.silov@bashtel.ru</t>
  </si>
  <si>
    <t>Ахметзянова ВФ тел 8/347/221-56-61</t>
  </si>
  <si>
    <t xml:space="preserve">
Информационный плакат предназначен для охранно-предупредительной работы обозначения линии связи: комплектуется столбиком и табличкой. Таблички изготавливаются из листа ст.3 толщиной 1,5мм, с нанесением согласованного эскиза прямой печатью, методом шелкографии, порошковым полимерным покрытием,  согласно ГОСТ 9.410–88. Чернила наносятся с добавлением свето и термостабилизаторов. Табличка обработана и окрашена с двух сторон. Углы закруглены, торцы обработаны и покрашены также как поверхность таблички. В центре таблички подготовлены 2 отверстия для надежного крепления таблички. Размер таблички: высота 300мм, ширина 400мм. 
Столбик информационного плаката изготавливается из полиэтиленовой трубы чистого белого цвета с вертикальной разметкой черного цвета. Труба  ПЭ80 SDR 17 по ГОСТ 18599-2001, марки ПНД 273-83, либо 6948С, либо аналога, соответствующих ГОСТ ПНД 16338-85. Высота столбика  2000мм, в сечении представляет собой трубу наружным диаметром 83х4,0мм. Верхняя часть столбика сплющена на длину 300 мм  для крепления односторонней таблички. Имеется место для крепления анкера для антивандальной установки столбика. Имеются надписи КАБЕЛЬ/НЕ КОПАТЬ, обозначающие назначение столбика, закрытые акриловым скотчем. 
Каждый информационный плакат комплектуется: 
- Элементами крепления таблички: метизная продукция – болт д.6мм с контргайкой и шайбой  в количестве – 2шт.
- Анкерным устройством – композитной арматурой D10-14мм L330мм в количестве – 1шт. 
Гарантийный срок составляет не менее 60 месяцев.</t>
  </si>
  <si>
    <t>40</t>
  </si>
  <si>
    <t>162</t>
  </si>
  <si>
    <t xml:space="preserve"> кол-во: 61; г.Бирск, ул. Бурновская, д.10; Выдрин Ю.А. 89173483781 ;  кол-во: 78; г. Белорецк, ул.Ленина, д.41; Кузнецов Д.Н. 89051808865;  кол-во: 90; с. Месягутово, ул. Коммунистическая, д.24; Фазылов В.С. 89063756161;  кол-во: 94; г. Сибай, ул. Индустриальное шоссе, д.2; Устььянцева Л.А. 89279417186;  кол-во: 205; г. Туймазы, ул. Гафурова, д.60; Николаичев А.П. 89018173670;  кол-во: 15; г. Уфа, ул. Каспийская, д.14; Мухаметшина З.Р. 89018173671</t>
  </si>
  <si>
    <t>Марка кабеля:</t>
  </si>
  <si>
    <t>ед. изм</t>
  </si>
  <si>
    <t>Филиал</t>
  </si>
  <si>
    <t>Адрес и контактное лицо</t>
  </si>
  <si>
    <t>Март</t>
  </si>
  <si>
    <t>Апрель</t>
  </si>
  <si>
    <t>Май</t>
  </si>
  <si>
    <t>Июнь</t>
  </si>
  <si>
    <t>Июль</t>
  </si>
  <si>
    <t>Август</t>
  </si>
  <si>
    <t>Сентябрь</t>
  </si>
  <si>
    <t xml:space="preserve">ПЛАКАТ ИНФОРМАЦИОННЫЙ
</t>
  </si>
  <si>
    <t>Белорецкий МУЭС</t>
  </si>
  <si>
    <t>Бирский МУЭС</t>
  </si>
  <si>
    <t>г.Бирск, ул. Бурновская, д.10; Выдрин Ю.А. 89173483781</t>
  </si>
  <si>
    <t>Месягутовский МУЭС</t>
  </si>
  <si>
    <t>Сибайский МУЭС</t>
  </si>
  <si>
    <t>г. Сибай, ул. Индустриальное шоссе, д.2; Устьянцева Л.А. 89279417186</t>
  </si>
  <si>
    <t>Туймазинский МУЭС</t>
  </si>
  <si>
    <t>г. Туймазы, ул. Гафурова, д.60; Николаичев А.П. 89018173670</t>
  </si>
  <si>
    <t>Центр технической эксплуатации</t>
  </si>
  <si>
    <t>г. Уфа, ул. Каспийская, д.14; Мухаметшина З.Р. 89018173671</t>
  </si>
  <si>
    <t xml:space="preserve">Доставка по приложению № 1.3 ООЭТС </t>
  </si>
  <si>
    <t>г.Белорецк ул. Ленина д.41
Кузнецов Дмитрий Николаевич                                                          т .раб 8(34792) 5-12-35.                                         сот 8-9051808865</t>
  </si>
  <si>
    <t xml:space="preserve">с.Месягутово  ул.Коммунистическая  д24
Крылосов Виктор Сергеевич. сот.89196068131
Фазылов Вадим Салимович                             сот.  8-906-375-6161-гл.инженер
</t>
  </si>
  <si>
    <t xml:space="preserve">ЛОТ </t>
  </si>
  <si>
    <t>3 Гарантийные обязательства - 60 месяцев</t>
  </si>
  <si>
    <t>до 20 марта 2015г,  до 20 мая 2015 г,  до 20 июля 2015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</si>
</sst>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quot;р.&quot;_-;\-* #,##0.00&quot;р.&quot;_-;_-* &quot;-&quot;??&quot;р.&quot;_-;_-@_-"/>
    <numFmt numFmtId="164" formatCode="#,##0.00_р_."/>
  </numFmts>
  <fonts count="5" x14ac:knownFonts="1">
    <font>
      <sz val="11"/>
      <color theme="1"/>
      <name val="Calibri"/>
      <family val="2"/>
      <charset val="204"/>
      <scheme val="minor"/>
    </font>
    <font>
      <sz val="10"/>
      <name val="Arial Cyr"/>
      <charset val="204"/>
    </font>
    <font>
      <b/>
      <sz val="11"/>
      <color theme="1"/>
      <name val="Calibri"/>
      <family val="2"/>
      <charset val="204"/>
      <scheme val="minor"/>
    </font>
    <font>
      <sz val="11"/>
      <color theme="1"/>
      <name val="Times New Roman"/>
      <family val="1"/>
      <charset val="204"/>
    </font>
    <font>
      <sz val="11"/>
      <name val="Calibri"/>
      <family val="2"/>
      <charset val="204"/>
      <scheme val="minor"/>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s>
  <cellStyleXfs count="2">
    <xf numFmtId="0" fontId="0" fillId="0" borderId="0"/>
    <xf numFmtId="0" fontId="1" fillId="0" borderId="0"/>
  </cellStyleXfs>
  <cellXfs count="85">
    <xf numFmtId="0" fontId="0" fillId="0" borderId="0" xfId="0"/>
    <xf numFmtId="0" fontId="0" fillId="0" borderId="0" xfId="0" applyBorder="1" applyAlignment="1">
      <alignment vertical="top" wrapText="1"/>
    </xf>
    <xf numFmtId="0" fontId="0" fillId="0" borderId="0" xfId="0" applyAlignment="1">
      <alignment horizontal="left"/>
    </xf>
    <xf numFmtId="0" fontId="0" fillId="0" borderId="0" xfId="0"/>
    <xf numFmtId="0" fontId="3" fillId="0" borderId="2" xfId="0" applyFont="1" applyBorder="1" applyAlignment="1">
      <alignment horizontal="center" vertical="top" wrapText="1"/>
    </xf>
    <xf numFmtId="0" fontId="0" fillId="0" borderId="0" xfId="0"/>
    <xf numFmtId="0" fontId="0" fillId="0" borderId="0" xfId="0"/>
    <xf numFmtId="0" fontId="0" fillId="0" borderId="0" xfId="0" applyFont="1"/>
    <xf numFmtId="0" fontId="0" fillId="0" borderId="0" xfId="0" applyFont="1" applyAlignment="1">
      <alignment horizontal="left"/>
    </xf>
    <xf numFmtId="0" fontId="0" fillId="0" borderId="0" xfId="0" applyFont="1" applyAlignment="1">
      <alignment vertical="center" wrapText="1"/>
    </xf>
    <xf numFmtId="0" fontId="0" fillId="0" borderId="1" xfId="0" applyFont="1" applyBorder="1" applyAlignment="1">
      <alignment horizontal="center"/>
    </xf>
    <xf numFmtId="0" fontId="0" fillId="0" borderId="0" xfId="0" applyBorder="1"/>
    <xf numFmtId="0" fontId="0" fillId="0" borderId="3" xfId="0" applyBorder="1"/>
    <xf numFmtId="0" fontId="0" fillId="0" borderId="4" xfId="0" applyBorder="1" applyAlignment="1">
      <alignment vertical="top" wrapText="1"/>
    </xf>
    <xf numFmtId="0" fontId="0" fillId="0" borderId="4" xfId="0" applyBorder="1"/>
    <xf numFmtId="0" fontId="0" fillId="0" borderId="0" xfId="0" applyAlignment="1">
      <alignment horizontal="right"/>
    </xf>
    <xf numFmtId="164" fontId="0" fillId="0" borderId="4" xfId="0" applyNumberFormat="1" applyBorder="1"/>
    <xf numFmtId="164" fontId="0" fillId="0" borderId="1" xfId="0" applyNumberFormat="1" applyBorder="1" applyAlignment="1">
      <alignment horizontal="right"/>
    </xf>
    <xf numFmtId="0" fontId="2" fillId="0" borderId="0" xfId="0" applyFont="1"/>
    <xf numFmtId="0" fontId="2" fillId="0" borderId="0" xfId="0" applyFont="1" applyAlignment="1">
      <alignment horizontal="left"/>
    </xf>
    <xf numFmtId="0" fontId="0" fillId="0" borderId="1" xfId="0" applyFont="1" applyBorder="1" applyAlignment="1">
      <alignment horizontal="center"/>
    </xf>
    <xf numFmtId="0" fontId="0" fillId="0" borderId="1" xfId="0" applyFont="1" applyBorder="1" applyAlignment="1">
      <alignment horizontal="center"/>
    </xf>
    <xf numFmtId="0" fontId="0" fillId="0" borderId="0" xfId="0" applyBorder="1" applyAlignment="1">
      <alignment horizontal="center"/>
    </xf>
    <xf numFmtId="0" fontId="0" fillId="0" borderId="0" xfId="0" applyBorder="1" applyAlignment="1">
      <alignment horizontal="left"/>
    </xf>
    <xf numFmtId="0" fontId="0" fillId="0" borderId="0" xfId="0" quotePrefix="1"/>
    <xf numFmtId="49" fontId="0" fillId="0" borderId="0" xfId="0" applyNumberFormat="1"/>
    <xf numFmtId="0" fontId="0" fillId="0" borderId="10" xfId="0" applyBorder="1" applyAlignment="1">
      <alignment vertical="top" wrapText="1"/>
    </xf>
    <xf numFmtId="0" fontId="0" fillId="0" borderId="11" xfId="0" applyBorder="1" applyAlignment="1">
      <alignment vertical="top" wrapText="1"/>
    </xf>
    <xf numFmtId="4" fontId="0" fillId="0" borderId="5" xfId="0" applyNumberFormat="1" applyBorder="1" applyAlignment="1">
      <alignment horizontal="right"/>
    </xf>
    <xf numFmtId="0" fontId="0" fillId="0" borderId="1" xfId="0" applyFont="1" applyBorder="1" applyAlignment="1">
      <alignment vertical="top" wrapText="1"/>
    </xf>
    <xf numFmtId="0" fontId="0" fillId="0" borderId="1" xfId="0" applyFont="1" applyBorder="1" applyAlignment="1">
      <alignment horizontal="center" vertical="top"/>
    </xf>
    <xf numFmtId="0" fontId="0" fillId="0" borderId="1" xfId="0" applyFont="1" applyBorder="1" applyAlignment="1">
      <alignment horizontal="center" vertical="center"/>
    </xf>
    <xf numFmtId="49" fontId="0" fillId="0" borderId="1" xfId="0" applyNumberFormat="1" applyFont="1" applyBorder="1" applyAlignment="1">
      <alignment horizontal="center" vertical="center"/>
    </xf>
    <xf numFmtId="0"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xf>
    <xf numFmtId="164" fontId="0" fillId="0" borderId="1" xfId="0" applyNumberFormat="1" applyFont="1" applyBorder="1" applyAlignment="1">
      <alignment horizontal="center" vertical="center" wrapText="1"/>
    </xf>
    <xf numFmtId="0" fontId="0" fillId="0" borderId="0" xfId="0" applyFill="1"/>
    <xf numFmtId="0" fontId="0" fillId="0" borderId="0" xfId="0" applyAlignment="1">
      <alignment horizontal="center"/>
    </xf>
    <xf numFmtId="0" fontId="0" fillId="0" borderId="0" xfId="0" applyAlignment="1">
      <alignment horizontal="center" vertical="center"/>
    </xf>
    <xf numFmtId="0" fontId="0" fillId="0" borderId="0" xfId="0" applyAlignment="1">
      <alignment horizontal="center" vertical="center" wrapText="1"/>
    </xf>
    <xf numFmtId="0" fontId="0" fillId="2" borderId="17" xfId="0" applyFill="1" applyBorder="1" applyAlignment="1">
      <alignment horizontal="center" vertical="center"/>
    </xf>
    <xf numFmtId="0" fontId="0" fillId="2" borderId="19" xfId="0" applyFill="1" applyBorder="1" applyAlignment="1">
      <alignment horizontal="center" vertical="center" wrapText="1"/>
    </xf>
    <xf numFmtId="0" fontId="0" fillId="2" borderId="1" xfId="0" applyFill="1" applyBorder="1" applyAlignment="1">
      <alignment horizontal="center" vertical="center"/>
    </xf>
    <xf numFmtId="0" fontId="0" fillId="2" borderId="22" xfId="0" applyFill="1" applyBorder="1" applyAlignment="1">
      <alignment horizontal="center" vertical="center" wrapText="1"/>
    </xf>
    <xf numFmtId="0" fontId="0" fillId="2" borderId="25" xfId="0" applyFill="1" applyBorder="1" applyAlignment="1">
      <alignment horizontal="center" vertical="center"/>
    </xf>
    <xf numFmtId="0" fontId="0" fillId="2" borderId="26" xfId="0" applyFill="1" applyBorder="1" applyAlignment="1">
      <alignment horizontal="center" vertical="center" wrapText="1"/>
    </xf>
    <xf numFmtId="0" fontId="0" fillId="2" borderId="5" xfId="0" applyFill="1" applyBorder="1" applyAlignment="1">
      <alignment horizontal="center"/>
    </xf>
    <xf numFmtId="0" fontId="0" fillId="2" borderId="5" xfId="0" applyFill="1" applyBorder="1" applyAlignment="1">
      <alignment horizontal="center" vertical="center"/>
    </xf>
    <xf numFmtId="44" fontId="0" fillId="0" borderId="1" xfId="0" applyNumberFormat="1" applyFont="1" applyBorder="1" applyAlignment="1">
      <alignment horizontal="center" vertical="center" wrapText="1"/>
    </xf>
    <xf numFmtId="0" fontId="0" fillId="0" borderId="1" xfId="0" applyBorder="1" applyAlignment="1">
      <alignment horizontal="left"/>
    </xf>
    <xf numFmtId="0" fontId="0" fillId="0" borderId="1" xfId="0" applyBorder="1" applyAlignment="1">
      <alignment horizontal="center"/>
    </xf>
    <xf numFmtId="0" fontId="2" fillId="0" borderId="0" xfId="0" applyFont="1" applyAlignment="1">
      <alignment horizontal="center"/>
    </xf>
    <xf numFmtId="0" fontId="0" fillId="0" borderId="1" xfId="0" applyFont="1" applyBorder="1" applyAlignment="1">
      <alignment horizontal="center" vertical="center" wrapText="1"/>
    </xf>
    <xf numFmtId="0" fontId="0" fillId="0" borderId="1" xfId="0" applyFont="1" applyBorder="1" applyAlignment="1">
      <alignment horizontal="center" vertical="top" wrapText="1"/>
    </xf>
    <xf numFmtId="0" fontId="0" fillId="0" borderId="1" xfId="0" applyFont="1" applyBorder="1" applyAlignment="1">
      <alignment horizontal="center"/>
    </xf>
    <xf numFmtId="0" fontId="0" fillId="0" borderId="5"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top" wrapText="1"/>
    </xf>
    <xf numFmtId="0" fontId="0" fillId="0" borderId="9" xfId="0" applyFont="1" applyBorder="1" applyAlignment="1">
      <alignment horizontal="center" vertical="top" wrapText="1"/>
    </xf>
    <xf numFmtId="0" fontId="4" fillId="0" borderId="5" xfId="0" applyFont="1" applyBorder="1" applyAlignment="1">
      <alignment horizontal="center" vertical="top" wrapText="1"/>
    </xf>
    <xf numFmtId="0" fontId="0" fillId="0" borderId="2" xfId="0" applyFont="1" applyBorder="1" applyAlignment="1">
      <alignment horizontal="center" vertical="top" wrapText="1"/>
    </xf>
    <xf numFmtId="0" fontId="0" fillId="0" borderId="6" xfId="0"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2" fillId="2" borderId="15" xfId="0" applyFont="1" applyFill="1" applyBorder="1" applyAlignment="1">
      <alignment horizontal="center" vertical="center" wrapText="1"/>
    </xf>
    <xf numFmtId="0" fontId="2" fillId="2" borderId="20" xfId="0" applyFont="1" applyFill="1" applyBorder="1" applyAlignment="1">
      <alignment horizontal="center" vertical="center"/>
    </xf>
    <xf numFmtId="0" fontId="2" fillId="2" borderId="23" xfId="0" applyFont="1" applyFill="1" applyBorder="1" applyAlignment="1">
      <alignment horizontal="center" vertical="center"/>
    </xf>
    <xf numFmtId="0" fontId="0" fillId="2" borderId="16" xfId="0" applyFill="1" applyBorder="1" applyAlignment="1">
      <alignment horizontal="center" vertical="center"/>
    </xf>
    <xf numFmtId="0" fontId="0" fillId="2" borderId="21" xfId="0" applyFill="1" applyBorder="1" applyAlignment="1">
      <alignment horizontal="center" vertical="center"/>
    </xf>
    <xf numFmtId="0" fontId="0" fillId="2" borderId="24" xfId="0" applyFill="1" applyBorder="1" applyAlignment="1">
      <alignment horizontal="center" vertical="center"/>
    </xf>
    <xf numFmtId="0" fontId="0" fillId="2" borderId="18" xfId="0" applyFill="1" applyBorder="1" applyAlignment="1">
      <alignment horizontal="center" vertical="center"/>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2" fillId="0" borderId="27" xfId="0" applyFont="1" applyBorder="1" applyAlignment="1">
      <alignment horizontal="right" vertical="center"/>
    </xf>
    <xf numFmtId="0" fontId="0" fillId="0" borderId="27" xfId="0" applyBorder="1" applyAlignment="1">
      <alignment horizontal="right" vertical="center"/>
    </xf>
    <xf numFmtId="0" fontId="2" fillId="0" borderId="5" xfId="0" applyFont="1" applyBorder="1" applyAlignment="1">
      <alignment horizontal="center"/>
    </xf>
    <xf numFmtId="0" fontId="2" fillId="0" borderId="12" xfId="0" applyFont="1" applyBorder="1" applyAlignment="1">
      <alignment horizontal="center"/>
    </xf>
    <xf numFmtId="0" fontId="2" fillId="0" borderId="13" xfId="0" applyFont="1" applyBorder="1" applyAlignment="1">
      <alignment horizontal="center"/>
    </xf>
    <xf numFmtId="0" fontId="2" fillId="0" borderId="1" xfId="0" applyFont="1" applyBorder="1" applyAlignment="1">
      <alignment horizontal="center"/>
    </xf>
    <xf numFmtId="0" fontId="2" fillId="0" borderId="3" xfId="0" applyFont="1" applyFill="1" applyBorder="1" applyAlignment="1">
      <alignment horizontal="center" vertical="center"/>
    </xf>
    <xf numFmtId="0" fontId="2" fillId="0" borderId="14" xfId="0" applyFont="1" applyFill="1" applyBorder="1" applyAlignment="1">
      <alignment horizontal="center" vertical="center"/>
    </xf>
    <xf numFmtId="0" fontId="0" fillId="0" borderId="1" xfId="0"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AD24"/>
  <sheetViews>
    <sheetView tabSelected="1" view="pageBreakPreview" zoomScale="60" zoomScaleNormal="70" workbookViewId="0">
      <selection activeCell="E7" sqref="E7"/>
    </sheetView>
  </sheetViews>
  <sheetFormatPr defaultRowHeight="15" x14ac:dyDescent="0.25"/>
  <cols>
    <col min="1" max="1" width="0.85546875" customWidth="1"/>
    <col min="2" max="2" width="13.42578125" customWidth="1"/>
    <col min="3" max="3" width="8.42578125" style="6" customWidth="1"/>
    <col min="4" max="4" width="26.42578125" customWidth="1"/>
    <col min="5" max="5" width="13.28515625" style="6" customWidth="1"/>
    <col min="6" max="6" width="72" customWidth="1"/>
    <col min="11" max="11" width="12.85546875" customWidth="1"/>
    <col min="12" max="12" width="19.5703125" style="3" customWidth="1"/>
    <col min="13" max="13" width="16" style="3" customWidth="1"/>
    <col min="14" max="14" width="18.28515625" style="5" customWidth="1"/>
    <col min="15" max="15" width="31.5703125" customWidth="1"/>
    <col min="16" max="16" width="3.28515625" customWidth="1"/>
    <col min="26" max="29" width="9.140625" style="6"/>
  </cols>
  <sheetData>
    <row r="1" spans="1:30" x14ac:dyDescent="0.25">
      <c r="O1" s="3" t="s">
        <v>35</v>
      </c>
    </row>
    <row r="2" spans="1:30" x14ac:dyDescent="0.25">
      <c r="B2" s="51" t="s">
        <v>10</v>
      </c>
      <c r="C2" s="51"/>
      <c r="D2" s="51"/>
      <c r="E2" s="51"/>
      <c r="F2" s="51"/>
      <c r="G2" s="51"/>
      <c r="H2" s="51"/>
      <c r="I2" s="51"/>
      <c r="J2" s="51"/>
      <c r="K2" s="51"/>
      <c r="L2" s="51"/>
      <c r="M2" s="51"/>
      <c r="N2" s="51"/>
      <c r="O2" s="51"/>
    </row>
    <row r="3" spans="1:30" x14ac:dyDescent="0.25">
      <c r="B3" t="s">
        <v>74</v>
      </c>
      <c r="C3" s="6" t="s">
        <v>28</v>
      </c>
      <c r="D3" s="19"/>
      <c r="E3" s="19"/>
      <c r="F3" s="18" t="s">
        <v>34</v>
      </c>
      <c r="H3" s="18"/>
      <c r="O3" s="15"/>
      <c r="P3" s="2"/>
    </row>
    <row r="4" spans="1:30" s="7" customFormat="1" x14ac:dyDescent="0.25">
      <c r="B4" s="52" t="s">
        <v>0</v>
      </c>
      <c r="C4" s="55" t="s">
        <v>22</v>
      </c>
      <c r="D4" s="52" t="s">
        <v>12</v>
      </c>
      <c r="E4" s="55" t="s">
        <v>23</v>
      </c>
      <c r="F4" s="52" t="s">
        <v>1</v>
      </c>
      <c r="G4" s="52" t="s">
        <v>11</v>
      </c>
      <c r="H4" s="54" t="s">
        <v>13</v>
      </c>
      <c r="I4" s="54"/>
      <c r="J4" s="54"/>
      <c r="K4" s="54"/>
      <c r="L4" s="59" t="s">
        <v>18</v>
      </c>
      <c r="M4" s="57" t="s">
        <v>19</v>
      </c>
      <c r="N4" s="53" t="s">
        <v>21</v>
      </c>
      <c r="O4" s="52" t="s">
        <v>2</v>
      </c>
      <c r="P4" s="8"/>
    </row>
    <row r="5" spans="1:30" s="9" customFormat="1" ht="64.5" customHeight="1" x14ac:dyDescent="0.25">
      <c r="B5" s="52"/>
      <c r="C5" s="56"/>
      <c r="D5" s="52"/>
      <c r="E5" s="56"/>
      <c r="F5" s="52"/>
      <c r="G5" s="52"/>
      <c r="H5" s="4" t="s">
        <v>14</v>
      </c>
      <c r="I5" s="4" t="s">
        <v>15</v>
      </c>
      <c r="J5" s="4" t="s">
        <v>16</v>
      </c>
      <c r="K5" s="4" t="s">
        <v>17</v>
      </c>
      <c r="L5" s="60"/>
      <c r="M5" s="58"/>
      <c r="N5" s="53"/>
      <c r="O5" s="52"/>
    </row>
    <row r="6" spans="1:30" s="7" customFormat="1" ht="27" customHeight="1" x14ac:dyDescent="0.25">
      <c r="B6" s="10">
        <v>1</v>
      </c>
      <c r="C6" s="20">
        <v>2</v>
      </c>
      <c r="D6" s="10">
        <v>3</v>
      </c>
      <c r="E6" s="21">
        <v>4</v>
      </c>
      <c r="F6" s="10">
        <v>5</v>
      </c>
      <c r="G6" s="10">
        <v>6</v>
      </c>
      <c r="H6" s="10">
        <v>7</v>
      </c>
      <c r="I6" s="10">
        <v>8</v>
      </c>
      <c r="J6" s="10">
        <v>9</v>
      </c>
      <c r="K6" s="10">
        <v>11</v>
      </c>
      <c r="L6" s="10">
        <v>12</v>
      </c>
      <c r="M6" s="10">
        <v>13</v>
      </c>
      <c r="N6" s="10">
        <v>14</v>
      </c>
      <c r="O6" s="10">
        <v>15</v>
      </c>
    </row>
    <row r="7" spans="1:30" ht="409.5" customHeight="1" x14ac:dyDescent="0.25">
      <c r="A7" s="6"/>
      <c r="B7" s="30">
        <f>ROW()-6</f>
        <v>1</v>
      </c>
      <c r="C7" s="30" t="s">
        <v>36</v>
      </c>
      <c r="D7" s="29" t="s">
        <v>37</v>
      </c>
      <c r="E7" s="29"/>
      <c r="F7" s="29" t="s">
        <v>45</v>
      </c>
      <c r="G7" s="31" t="s">
        <v>38</v>
      </c>
      <c r="H7" s="32" t="s">
        <v>46</v>
      </c>
      <c r="I7" s="33">
        <v>341</v>
      </c>
      <c r="J7" s="32" t="s">
        <v>47</v>
      </c>
      <c r="K7" s="34">
        <v>543</v>
      </c>
      <c r="L7" s="35">
        <v>677.96610169400003</v>
      </c>
      <c r="M7" s="48">
        <v>368137.71</v>
      </c>
      <c r="N7" s="48">
        <v>434402.5</v>
      </c>
      <c r="O7" s="29" t="s">
        <v>48</v>
      </c>
      <c r="P7" s="6"/>
      <c r="Q7" s="6"/>
      <c r="R7" s="6"/>
      <c r="S7" s="6"/>
      <c r="T7" s="6"/>
      <c r="U7" s="6"/>
      <c r="V7" s="6"/>
      <c r="W7" s="6"/>
      <c r="X7" s="6"/>
      <c r="Y7" s="6"/>
      <c r="AD7" s="6"/>
    </row>
    <row r="8" spans="1:30" s="6" customFormat="1" x14ac:dyDescent="0.25">
      <c r="B8" s="12"/>
      <c r="C8" s="14"/>
      <c r="D8" s="13"/>
      <c r="E8" s="13"/>
      <c r="F8" s="13"/>
      <c r="G8" s="14"/>
      <c r="H8" s="14"/>
      <c r="I8" s="14"/>
      <c r="J8" s="14"/>
      <c r="K8" s="14"/>
      <c r="L8" s="16"/>
      <c r="M8" s="17">
        <f>SUM($M$7:$M$7)</f>
        <v>368137.71</v>
      </c>
      <c r="N8" s="17">
        <f>SUM(N7:N7)</f>
        <v>434402.5</v>
      </c>
      <c r="O8" s="26"/>
    </row>
    <row r="9" spans="1:30" s="6" customFormat="1" x14ac:dyDescent="0.25">
      <c r="B9" s="11"/>
      <c r="C9" s="11"/>
      <c r="D9" s="1"/>
      <c r="E9" s="1"/>
      <c r="F9" s="1"/>
      <c r="G9" s="11"/>
      <c r="H9" s="11"/>
      <c r="I9" s="11"/>
      <c r="J9" s="11"/>
      <c r="K9" s="11"/>
      <c r="L9" s="11"/>
      <c r="M9" s="11" t="s">
        <v>20</v>
      </c>
      <c r="N9" s="28">
        <f>N8-M8</f>
        <v>66264.789999999979</v>
      </c>
      <c r="O9" s="27"/>
    </row>
    <row r="10" spans="1:30" x14ac:dyDescent="0.25">
      <c r="B10" s="49" t="s">
        <v>3</v>
      </c>
      <c r="C10" s="49"/>
      <c r="D10" s="49"/>
      <c r="E10" s="49"/>
      <c r="F10" s="49"/>
      <c r="G10" s="49"/>
      <c r="H10" s="49"/>
      <c r="I10" s="49"/>
      <c r="J10" s="49"/>
      <c r="K10" s="49"/>
      <c r="L10" s="49"/>
      <c r="M10" s="49"/>
      <c r="N10" s="49"/>
      <c r="O10" s="49"/>
    </row>
    <row r="11" spans="1:30" ht="16.5" customHeight="1" x14ac:dyDescent="0.25">
      <c r="B11" s="50" t="s">
        <v>4</v>
      </c>
      <c r="C11" s="50"/>
      <c r="D11" s="50"/>
      <c r="E11" s="61" t="s">
        <v>76</v>
      </c>
      <c r="F11" s="62"/>
      <c r="G11" s="62"/>
      <c r="H11" s="62"/>
      <c r="I11" s="62"/>
      <c r="J11" s="62"/>
      <c r="K11" s="62"/>
      <c r="L11" s="62"/>
      <c r="M11" s="62"/>
      <c r="N11" s="62"/>
      <c r="O11" s="63"/>
    </row>
    <row r="12" spans="1:30" ht="32.1" customHeight="1" x14ac:dyDescent="0.25">
      <c r="B12" s="50" t="s">
        <v>5</v>
      </c>
      <c r="C12" s="50"/>
      <c r="D12" s="50"/>
      <c r="E12" s="64" t="s">
        <v>9</v>
      </c>
      <c r="F12" s="65"/>
      <c r="G12" s="65"/>
      <c r="H12" s="65"/>
      <c r="I12" s="65"/>
      <c r="J12" s="65"/>
      <c r="K12" s="65"/>
      <c r="L12" s="65"/>
      <c r="M12" s="65"/>
      <c r="N12" s="65"/>
      <c r="O12" s="66"/>
      <c r="P12" s="1"/>
      <c r="Q12" s="1"/>
      <c r="R12" s="1"/>
      <c r="S12" s="1"/>
      <c r="T12" s="1"/>
      <c r="U12" s="1"/>
    </row>
    <row r="13" spans="1:30" ht="15" customHeight="1" x14ac:dyDescent="0.25">
      <c r="A13" s="6"/>
      <c r="B13" s="50" t="s">
        <v>6</v>
      </c>
      <c r="C13" s="50"/>
      <c r="D13" s="50"/>
      <c r="E13" s="61" t="s">
        <v>39</v>
      </c>
      <c r="F13" s="62"/>
      <c r="G13" s="62"/>
      <c r="H13" s="62"/>
      <c r="I13" s="62"/>
      <c r="J13" s="62"/>
      <c r="K13" s="62"/>
      <c r="L13" s="62"/>
      <c r="M13" s="62"/>
      <c r="N13" s="62"/>
      <c r="O13" s="63"/>
      <c r="P13" s="6"/>
    </row>
    <row r="14" spans="1:30" s="6" customFormat="1" ht="15" customHeight="1" x14ac:dyDescent="0.25">
      <c r="B14" s="50"/>
      <c r="C14" s="50"/>
      <c r="D14" s="50"/>
      <c r="E14" s="61" t="s">
        <v>40</v>
      </c>
      <c r="F14" s="62"/>
      <c r="G14" s="62"/>
      <c r="H14" s="62"/>
      <c r="I14" s="62"/>
      <c r="J14" s="62"/>
      <c r="K14" s="62"/>
      <c r="L14" s="62"/>
      <c r="M14" s="62"/>
      <c r="N14" s="62"/>
      <c r="O14" s="63"/>
      <c r="Q14"/>
      <c r="R14"/>
      <c r="S14"/>
      <c r="T14"/>
      <c r="U14"/>
      <c r="V14"/>
      <c r="W14"/>
      <c r="X14"/>
      <c r="Y14"/>
      <c r="AD14"/>
    </row>
    <row r="15" spans="1:30" s="6" customFormat="1" ht="15" customHeight="1" x14ac:dyDescent="0.25">
      <c r="B15" s="50"/>
      <c r="C15" s="50"/>
      <c r="D15" s="50"/>
      <c r="E15" s="61" t="s">
        <v>75</v>
      </c>
      <c r="F15" s="62"/>
      <c r="G15" s="62"/>
      <c r="H15" s="62"/>
      <c r="I15" s="62"/>
      <c r="J15" s="62"/>
      <c r="K15" s="62"/>
      <c r="L15" s="62"/>
      <c r="M15" s="62"/>
      <c r="N15" s="62"/>
      <c r="O15" s="63"/>
    </row>
    <row r="16" spans="1:30" s="6" customFormat="1" ht="19.5" customHeight="1" x14ac:dyDescent="0.25">
      <c r="A16"/>
      <c r="B16" s="50" t="s">
        <v>7</v>
      </c>
      <c r="C16" s="50"/>
      <c r="D16" s="50"/>
      <c r="E16" s="61" t="s">
        <v>43</v>
      </c>
      <c r="F16" s="62"/>
      <c r="G16" s="62"/>
      <c r="H16" s="62"/>
      <c r="I16" s="62"/>
      <c r="J16" s="62"/>
      <c r="K16" s="62"/>
      <c r="L16" s="62"/>
      <c r="M16" s="62"/>
      <c r="N16" s="62"/>
      <c r="O16" s="63"/>
      <c r="P16"/>
      <c r="Q16"/>
      <c r="R16"/>
      <c r="S16"/>
      <c r="T16"/>
      <c r="U16"/>
      <c r="V16"/>
      <c r="W16"/>
      <c r="X16"/>
      <c r="Y16"/>
      <c r="AD16"/>
    </row>
    <row r="17" spans="1:30" x14ac:dyDescent="0.25">
      <c r="B17" s="50" t="s">
        <v>8</v>
      </c>
      <c r="C17" s="50"/>
      <c r="D17" s="50"/>
      <c r="E17" s="61" t="s">
        <v>44</v>
      </c>
      <c r="F17" s="62"/>
      <c r="G17" s="62"/>
      <c r="H17" s="62"/>
      <c r="I17" s="62"/>
      <c r="J17" s="62"/>
      <c r="K17" s="62"/>
      <c r="L17" s="62"/>
      <c r="M17" s="62"/>
      <c r="N17" s="62"/>
      <c r="O17" s="63"/>
      <c r="Q17" s="6"/>
      <c r="R17" s="6"/>
      <c r="S17" s="6"/>
      <c r="T17" s="6"/>
      <c r="U17" s="6"/>
      <c r="V17" s="6"/>
      <c r="W17" s="6"/>
      <c r="X17" s="6"/>
      <c r="Y17" s="6"/>
      <c r="AD17" s="6"/>
    </row>
    <row r="18" spans="1:30" s="6" customFormat="1" x14ac:dyDescent="0.25">
      <c r="B18" s="22"/>
      <c r="C18" s="22"/>
      <c r="D18" s="22"/>
      <c r="E18" s="22"/>
      <c r="F18" s="23"/>
      <c r="G18" s="23"/>
      <c r="H18" s="23"/>
      <c r="I18" s="23"/>
      <c r="J18" s="23"/>
      <c r="K18" s="23"/>
      <c r="L18" s="23"/>
      <c r="M18" s="23"/>
      <c r="N18" s="23"/>
      <c r="O18" s="23"/>
      <c r="Q18"/>
      <c r="R18"/>
      <c r="S18"/>
      <c r="T18"/>
      <c r="U18"/>
      <c r="V18"/>
      <c r="W18"/>
      <c r="X18"/>
      <c r="Y18"/>
      <c r="AD18"/>
    </row>
    <row r="19" spans="1:30" x14ac:dyDescent="0.25">
      <c r="B19" s="6" t="s">
        <v>24</v>
      </c>
      <c r="Q19" s="6"/>
      <c r="R19" s="6"/>
      <c r="S19" s="6"/>
      <c r="T19" s="6"/>
      <c r="U19" s="6"/>
      <c r="V19" s="6"/>
      <c r="W19" s="6"/>
      <c r="X19" s="6"/>
      <c r="Y19" s="6"/>
      <c r="AD19" s="6"/>
    </row>
    <row r="20" spans="1:30" x14ac:dyDescent="0.25">
      <c r="A20" s="6"/>
      <c r="B20" s="6"/>
      <c r="D20" s="6"/>
      <c r="F20" s="6"/>
      <c r="G20" s="6"/>
      <c r="H20" s="6"/>
      <c r="I20" s="6"/>
      <c r="J20" s="6"/>
      <c r="K20" s="6"/>
      <c r="L20" s="6"/>
      <c r="M20" s="6"/>
      <c r="N20" s="6"/>
      <c r="O20" s="6"/>
      <c r="P20" s="6"/>
    </row>
    <row r="21" spans="1:30" x14ac:dyDescent="0.25">
      <c r="F21" t="s">
        <v>41</v>
      </c>
      <c r="K21" t="s">
        <v>42</v>
      </c>
    </row>
    <row r="22" spans="1:30" x14ac:dyDescent="0.25">
      <c r="D22" s="2"/>
      <c r="E22" s="2"/>
    </row>
    <row r="23" spans="1:30" x14ac:dyDescent="0.25">
      <c r="D23" s="2"/>
      <c r="E23" s="2"/>
    </row>
    <row r="24" spans="1:30" x14ac:dyDescent="0.25">
      <c r="D24" s="2"/>
      <c r="E24" s="2"/>
    </row>
  </sheetData>
  <mergeCells count="27">
    <mergeCell ref="B16:D16"/>
    <mergeCell ref="B17:D17"/>
    <mergeCell ref="M4:M5"/>
    <mergeCell ref="L4:L5"/>
    <mergeCell ref="B13:D13"/>
    <mergeCell ref="E13:O13"/>
    <mergeCell ref="B15:D15"/>
    <mergeCell ref="E15:O15"/>
    <mergeCell ref="B11:D11"/>
    <mergeCell ref="B10:O10"/>
    <mergeCell ref="B12:D12"/>
    <mergeCell ref="E16:O16"/>
    <mergeCell ref="E17:O17"/>
    <mergeCell ref="E11:O11"/>
    <mergeCell ref="E12:O12"/>
    <mergeCell ref="E14:O14"/>
    <mergeCell ref="B14:D14"/>
    <mergeCell ref="B2:O2"/>
    <mergeCell ref="B4:B5"/>
    <mergeCell ref="D4:D5"/>
    <mergeCell ref="N4:N5"/>
    <mergeCell ref="O4:O5"/>
    <mergeCell ref="F4:F5"/>
    <mergeCell ref="G4:G5"/>
    <mergeCell ref="H4:K4"/>
    <mergeCell ref="C4:C5"/>
    <mergeCell ref="E4:E5"/>
  </mergeCells>
  <pageMargins left="0.78740157480314965" right="0.39370078740157483" top="0.78740157480314965" bottom="0.39370078740157483" header="0.31496062992125984" footer="0.31496062992125984"/>
  <pageSetup paperSize="9" scale="49"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11"/>
  <sheetViews>
    <sheetView view="pageBreakPreview" zoomScale="60" zoomScaleNormal="100" workbookViewId="0">
      <selection activeCell="M7" sqref="M7"/>
    </sheetView>
  </sheetViews>
  <sheetFormatPr defaultRowHeight="15" x14ac:dyDescent="0.25"/>
  <cols>
    <col min="1" max="1" width="4.140625" style="6" customWidth="1"/>
    <col min="2" max="2" width="23.7109375" style="18" customWidth="1"/>
    <col min="3" max="3" width="8.42578125" style="37" customWidth="1"/>
    <col min="4" max="4" width="9.140625" style="37"/>
    <col min="5" max="9" width="9.140625" style="38"/>
    <col min="10" max="10" width="10.140625" style="38" customWidth="1"/>
    <col min="11" max="11" width="7.5703125" style="38" customWidth="1"/>
    <col min="12" max="12" width="32.42578125" style="38" customWidth="1"/>
    <col min="13" max="13" width="40.28515625" style="39" customWidth="1"/>
    <col min="14" max="16384" width="9.140625" style="6"/>
  </cols>
  <sheetData>
    <row r="1" spans="2:13" x14ac:dyDescent="0.25">
      <c r="L1" s="76" t="s">
        <v>71</v>
      </c>
      <c r="M1" s="77"/>
    </row>
    <row r="2" spans="2:13" x14ac:dyDescent="0.25">
      <c r="B2" s="78" t="s">
        <v>49</v>
      </c>
      <c r="C2" s="78" t="s">
        <v>50</v>
      </c>
      <c r="D2" s="81"/>
      <c r="E2" s="81"/>
      <c r="F2" s="81"/>
      <c r="G2" s="81"/>
      <c r="H2" s="81"/>
      <c r="I2" s="81"/>
      <c r="J2" s="81"/>
      <c r="K2" s="78" t="s">
        <v>17</v>
      </c>
      <c r="L2" s="82" t="s">
        <v>51</v>
      </c>
      <c r="M2" s="84" t="s">
        <v>52</v>
      </c>
    </row>
    <row r="3" spans="2:13" ht="15.75" thickBot="1" x14ac:dyDescent="0.3">
      <c r="B3" s="79"/>
      <c r="C3" s="80"/>
      <c r="D3" s="46" t="s">
        <v>53</v>
      </c>
      <c r="E3" s="47" t="s">
        <v>54</v>
      </c>
      <c r="F3" s="47" t="s">
        <v>55</v>
      </c>
      <c r="G3" s="47" t="s">
        <v>56</v>
      </c>
      <c r="H3" s="47" t="s">
        <v>57</v>
      </c>
      <c r="I3" s="47" t="s">
        <v>58</v>
      </c>
      <c r="J3" s="47" t="s">
        <v>59</v>
      </c>
      <c r="K3" s="80"/>
      <c r="L3" s="83"/>
      <c r="M3" s="84"/>
    </row>
    <row r="4" spans="2:13" s="36" customFormat="1" ht="60" x14ac:dyDescent="0.25">
      <c r="B4" s="67" t="s">
        <v>60</v>
      </c>
      <c r="C4" s="70" t="s">
        <v>38</v>
      </c>
      <c r="D4" s="40"/>
      <c r="E4" s="40"/>
      <c r="F4" s="40">
        <v>20</v>
      </c>
      <c r="G4" s="40"/>
      <c r="H4" s="40">
        <v>38</v>
      </c>
      <c r="I4" s="40"/>
      <c r="J4" s="40">
        <v>20</v>
      </c>
      <c r="K4" s="73">
        <f>SUM(D4:J9)</f>
        <v>543</v>
      </c>
      <c r="L4" s="40" t="s">
        <v>61</v>
      </c>
      <c r="M4" s="41" t="s">
        <v>72</v>
      </c>
    </row>
    <row r="5" spans="2:13" s="36" customFormat="1" ht="30" x14ac:dyDescent="0.25">
      <c r="B5" s="68"/>
      <c r="C5" s="71"/>
      <c r="D5" s="42"/>
      <c r="E5" s="42">
        <v>60</v>
      </c>
      <c r="F5" s="42">
        <v>1</v>
      </c>
      <c r="G5" s="42"/>
      <c r="H5" s="42"/>
      <c r="I5" s="42"/>
      <c r="J5" s="42"/>
      <c r="K5" s="74"/>
      <c r="L5" s="42" t="s">
        <v>62</v>
      </c>
      <c r="M5" s="43" t="s">
        <v>63</v>
      </c>
    </row>
    <row r="6" spans="2:13" s="36" customFormat="1" ht="90" x14ac:dyDescent="0.25">
      <c r="B6" s="68"/>
      <c r="C6" s="71"/>
      <c r="D6" s="42"/>
      <c r="E6" s="42">
        <v>90</v>
      </c>
      <c r="F6" s="42"/>
      <c r="G6" s="42"/>
      <c r="H6" s="42"/>
      <c r="I6" s="42"/>
      <c r="J6" s="42"/>
      <c r="K6" s="74"/>
      <c r="L6" s="42" t="s">
        <v>64</v>
      </c>
      <c r="M6" s="43" t="s">
        <v>73</v>
      </c>
    </row>
    <row r="7" spans="2:13" s="36" customFormat="1" ht="30" x14ac:dyDescent="0.25">
      <c r="B7" s="68"/>
      <c r="C7" s="71"/>
      <c r="D7" s="42"/>
      <c r="E7" s="42">
        <v>70</v>
      </c>
      <c r="F7" s="42"/>
      <c r="G7" s="42"/>
      <c r="H7" s="42">
        <v>24</v>
      </c>
      <c r="I7" s="42"/>
      <c r="J7" s="42"/>
      <c r="K7" s="74"/>
      <c r="L7" s="42" t="s">
        <v>65</v>
      </c>
      <c r="M7" s="43" t="s">
        <v>66</v>
      </c>
    </row>
    <row r="8" spans="2:13" s="36" customFormat="1" ht="30" x14ac:dyDescent="0.25">
      <c r="B8" s="68"/>
      <c r="C8" s="71"/>
      <c r="D8" s="42">
        <v>40</v>
      </c>
      <c r="E8" s="42">
        <v>70</v>
      </c>
      <c r="F8" s="42"/>
      <c r="G8" s="42">
        <v>15</v>
      </c>
      <c r="H8" s="42">
        <v>80</v>
      </c>
      <c r="I8" s="42"/>
      <c r="J8" s="42"/>
      <c r="K8" s="74"/>
      <c r="L8" s="42" t="s">
        <v>67</v>
      </c>
      <c r="M8" s="43" t="s">
        <v>68</v>
      </c>
    </row>
    <row r="9" spans="2:13" s="36" customFormat="1" ht="30.75" thickBot="1" x14ac:dyDescent="0.3">
      <c r="B9" s="69"/>
      <c r="C9" s="72"/>
      <c r="D9" s="44"/>
      <c r="E9" s="44">
        <v>5</v>
      </c>
      <c r="F9" s="44"/>
      <c r="G9" s="44">
        <v>10</v>
      </c>
      <c r="H9" s="44"/>
      <c r="I9" s="44"/>
      <c r="J9" s="44"/>
      <c r="K9" s="75"/>
      <c r="L9" s="44" t="s">
        <v>69</v>
      </c>
      <c r="M9" s="45" t="s">
        <v>70</v>
      </c>
    </row>
    <row r="11" spans="2:13" ht="18" customHeight="1" x14ac:dyDescent="0.25"/>
  </sheetData>
  <mergeCells count="10">
    <mergeCell ref="B4:B9"/>
    <mergeCell ref="C4:C9"/>
    <mergeCell ref="K4:K9"/>
    <mergeCell ref="L1:M1"/>
    <mergeCell ref="B2:B3"/>
    <mergeCell ref="C2:C3"/>
    <mergeCell ref="D2:J2"/>
    <mergeCell ref="K2:K3"/>
    <mergeCell ref="L2:L3"/>
    <mergeCell ref="M2:M3"/>
  </mergeCells>
  <pageMargins left="0.70866141732283472" right="0.70866141732283472" top="0.74803149606299213" bottom="0.74803149606299213" header="0.31496062992125984" footer="0.31496062992125984"/>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5:S6"/>
  <sheetViews>
    <sheetView workbookViewId="0">
      <selection activeCell="A30013" sqref="A30013:Q30014"/>
    </sheetView>
  </sheetViews>
  <sheetFormatPr defaultRowHeight="15" x14ac:dyDescent="0.25"/>
  <sheetData>
    <row r="5" spans="1:19" x14ac:dyDescent="0.25">
      <c r="A5" s="24" t="s">
        <v>25</v>
      </c>
      <c r="B5" t="e">
        <f>XLR_ERRNAME</f>
        <v>#NAME?</v>
      </c>
    </row>
    <row r="6" spans="1:19" x14ac:dyDescent="0.25">
      <c r="A6" t="s">
        <v>26</v>
      </c>
      <c r="B6">
        <v>7941</v>
      </c>
      <c r="C6" s="25" t="s">
        <v>27</v>
      </c>
      <c r="D6">
        <v>4931</v>
      </c>
      <c r="E6" s="25" t="s">
        <v>28</v>
      </c>
      <c r="F6" s="25" t="s">
        <v>29</v>
      </c>
      <c r="G6" s="25" t="s">
        <v>30</v>
      </c>
      <c r="H6" s="25" t="s">
        <v>30</v>
      </c>
      <c r="I6" s="25" t="s">
        <v>30</v>
      </c>
      <c r="J6" s="25" t="s">
        <v>28</v>
      </c>
      <c r="K6" s="25" t="s">
        <v>31</v>
      </c>
      <c r="L6" s="25" t="s">
        <v>32</v>
      </c>
      <c r="M6" s="25" t="s">
        <v>33</v>
      </c>
      <c r="N6" s="25" t="s">
        <v>30</v>
      </c>
      <c r="O6">
        <v>5006</v>
      </c>
      <c r="P6" s="25" t="s">
        <v>34</v>
      </c>
      <c r="Q6">
        <v>0</v>
      </c>
      <c r="R6" s="25" t="s">
        <v>30</v>
      </c>
      <c r="S6" s="25"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Спецификация </vt:lpstr>
      <vt:lpstr>Доставка </vt:lpstr>
      <vt:lpstr>Query1</vt:lpstr>
      <vt:lpstr>Query3</vt:lpstr>
    </vt:vector>
  </TitlesOfParts>
  <Company>RSC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Красных Алена Витальевна</dc:creator>
  <cp:lastModifiedBy>Мигранова Регина Фангизовна</cp:lastModifiedBy>
  <cp:lastPrinted>2014-12-25T03:56:45Z</cp:lastPrinted>
  <dcterms:created xsi:type="dcterms:W3CDTF">2013-12-19T08:11:42Z</dcterms:created>
  <dcterms:modified xsi:type="dcterms:W3CDTF">2014-12-29T10:00:43Z</dcterms:modified>
</cp:coreProperties>
</file>