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240" yWindow="30" windowWidth="15480" windowHeight="10110"/>
  </bookViews>
  <sheets>
    <sheet name="Приложение№ 1.1" sheetId="1" r:id="rId1"/>
    <sheet name="XLR_NoRangeSheet" sheetId="2" state="veryHidden" r:id="rId2"/>
  </sheets>
  <externalReferences>
    <externalReference r:id="rId3"/>
  </externalReferences>
  <definedNames>
    <definedName name="Query1">'Приложение№ 1.1'!$A$7:$V$11</definedName>
    <definedName name="Query1_NOTE" hidden="1">[1]XLR_NoRangeSheet!$J$6</definedName>
    <definedName name="Query1_PRIL_NOMER" hidden="1">[1]XLR_NoRangeSheet!$S$6</definedName>
    <definedName name="Query1_TIPNAME" hidden="1">[1]XLR_NoRangeSheet!$R$6</definedName>
    <definedName name="Query1_UA2NAME" hidden="1">[1]XLR_NoRangeSheet!$P$6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'Приложение№ 1.1'!$A$16:$J$18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11" i="1"/>
  <c r="J11"/>
  <c r="J8"/>
  <c r="J9"/>
  <c r="J10"/>
  <c r="J7"/>
  <c r="I8"/>
  <c r="I9"/>
  <c r="I10"/>
  <c r="I7"/>
  <c r="B10" l="1"/>
  <c r="B9"/>
  <c r="B8"/>
  <c r="B7"/>
  <c r="B5" i="2"/>
</calcChain>
</file>

<file path=xl/sharedStrings.xml><?xml version="1.0" encoding="utf-8"?>
<sst xmlns="http://schemas.openxmlformats.org/spreadsheetml/2006/main" count="67" uniqueCount="56">
  <si>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</si>
  <si>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</si>
  <si>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</si>
  <si>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</si>
  <si>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</si>
  <si>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</si>
  <si>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</si>
  <si>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</si>
  <si>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</si>
  <si>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</si>
  <si>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</si>
  <si>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</si>
  <si>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</si>
  <si>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</si>
  <si>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</si>
  <si>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</si>
  <si>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</si>
  <si>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</si>
  <si>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</si>
  <si>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</si>
  <si>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</si>
  <si>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</si>
  <si>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</si>
  <si>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4.2, Developer  (build 122-D7)</t>
  </si>
  <si>
    <t>Query2</t>
  </si>
  <si>
    <t>Республика Башкортостан</t>
  </si>
  <si>
    <t>Поставка кабеля медного  КЦППэпЗ</t>
  </si>
  <si>
    <t>Шиц Д.В., тел. 2215597, эл.почта:</t>
  </si>
  <si>
    <t>2215597</t>
  </si>
  <si>
    <t/>
  </si>
  <si>
    <t>Мустафин И З  8/347/2215779</t>
  </si>
  <si>
    <t>31.12.2015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</si>
  <si>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</si>
  <si>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</si>
  <si>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</si>
  <si>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1.3</t>
  </si>
  <si>
    <t>км</t>
  </si>
  <si>
    <t>Приложение 1.1</t>
  </si>
  <si>
    <t xml:space="preserve">Многопарный кабель с медными жилами категории 3 для структирированных кабельных сетей  и цифровых  сетей  абонентского доступа  числом жил 10*2 , диаметром ТПЖ 0,4мм </t>
  </si>
  <si>
    <t xml:space="preserve">Многопарный кабель с медными жилами категории 3 для структирированных кабельных сетей  и цифровых  сетей  абонентского доступа  числом жил 20*2 , диаметром ТПЖ 0,4мм </t>
  </si>
  <si>
    <t xml:space="preserve">Многопарный кабель с медными жилами категории 3 для структирированных кабельных сетей  и цифровых  сетей  абонентского доступа  числом жил 30*2 , диаметром ТПЖ 0,4мм </t>
  </si>
  <si>
    <t xml:space="preserve">Многопарный кабель с медными жилами категории 3 для структирированных кабельных сетей  и цифровых  сетей  абонентского доступа  числом жил 50*2 , диаметром ТПЖ 0,4мм </t>
  </si>
  <si>
    <t xml:space="preserve">в соответствии с техническими требованиями </t>
  </si>
  <si>
    <t>в соответствии с графиком доставки</t>
  </si>
  <si>
    <t>Транспортировка товара осуществляется автомобильным транспортом, за счет Поставщика.</t>
  </si>
  <si>
    <t>Поставщик обязан предоставить вместе с товаром следующие сопроводительные документы:</t>
  </si>
  <si>
    <t>1) протоколы испытаний</t>
  </si>
  <si>
    <t>2) техническое описание поставляемого Товара</t>
  </si>
  <si>
    <t>3) декларации о соответствии</t>
  </si>
  <si>
    <t>4) сертификаты соответствия</t>
  </si>
  <si>
    <t>не менее 24 месяцев</t>
  </si>
  <si>
    <t>Шиц Дмитрий Васильевич тел.(347) 221-55-97, эл.почта: d.shic@bashtel.ru</t>
  </si>
  <si>
    <t>Мустафин Ильдар Загирович</t>
  </si>
  <si>
    <t>+7(347)2215779</t>
  </si>
  <si>
    <t>i.mustafin@bashtel.ru</t>
  </si>
  <si>
    <t>Предельная сумма лота составляет:  2 672 062,80 руб. с НДС.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</si>
</sst>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2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141_&#1043;&#1088;&#1072;&#1092;&#1080;&#1082;_&#1076;&#1086;&#1089;&#1090;&#1072;&#1074;&#1082;&#1080;_&#1050;&#1042;&#1040;&#1047;&#1069;&#105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J6" t="str">
            <v>Поставка кабеля медного  КЦППэпЗ</v>
          </cell>
          <cell r="P6" t="str">
            <v>Отдел капитального строительства (ОКС)</v>
          </cell>
          <cell r="R6" t="str">
            <v/>
          </cell>
          <cell r="S6" t="str">
            <v>Приложение 1.3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9"/>
  <sheetViews>
    <sheetView tabSelected="1" view="pageBreakPreview" zoomScale="60" workbookViewId="0">
      <selection activeCell="D9" sqref="D9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7" max="7" width="9.140625" customWidth="1"/>
    <col min="8" max="8" width="19.5703125" style="28" customWidth="1"/>
    <col min="9" max="9" width="16" style="5" customWidth="1"/>
    <col min="10" max="10" width="18.28515625" style="7" customWidth="1"/>
    <col min="18" max="21" width="9.140625" style="8"/>
  </cols>
  <sheetData>
    <row r="1" spans="1:22">
      <c r="J1" s="15" t="s">
        <v>37</v>
      </c>
    </row>
    <row r="2" spans="1:22">
      <c r="B2" s="48" t="s">
        <v>8</v>
      </c>
      <c r="C2" s="48"/>
      <c r="D2" s="48"/>
      <c r="E2" s="48"/>
      <c r="F2" s="48"/>
      <c r="G2" s="48"/>
      <c r="H2" s="48"/>
      <c r="I2" s="48"/>
      <c r="J2" s="48"/>
    </row>
    <row r="3" spans="1:22">
      <c r="B3" t="s">
        <v>19</v>
      </c>
      <c r="C3" s="18"/>
      <c r="D3" s="17" t="s">
        <v>34</v>
      </c>
    </row>
    <row r="4" spans="1:22" s="9" customFormat="1" ht="15" customHeight="1">
      <c r="B4" s="49" t="s">
        <v>0</v>
      </c>
      <c r="C4" s="49" t="s">
        <v>13</v>
      </c>
      <c r="D4" s="49" t="s">
        <v>1</v>
      </c>
      <c r="E4" s="49" t="s">
        <v>12</v>
      </c>
      <c r="F4" s="51"/>
      <c r="G4" s="51"/>
      <c r="H4" s="54" t="s">
        <v>16</v>
      </c>
      <c r="I4" s="52" t="s">
        <v>17</v>
      </c>
      <c r="J4" s="50" t="s">
        <v>18</v>
      </c>
    </row>
    <row r="5" spans="1:22" s="10" customFormat="1" ht="64.5" customHeight="1">
      <c r="B5" s="49"/>
      <c r="C5" s="49"/>
      <c r="D5" s="49"/>
      <c r="E5" s="49"/>
      <c r="F5" s="6" t="s">
        <v>14</v>
      </c>
      <c r="G5" s="6" t="s">
        <v>15</v>
      </c>
      <c r="H5" s="55"/>
      <c r="I5" s="53"/>
      <c r="J5" s="50"/>
    </row>
    <row r="6" spans="1:22" s="9" customFormat="1">
      <c r="B6" s="11">
        <v>1</v>
      </c>
      <c r="C6" s="11">
        <v>2</v>
      </c>
      <c r="D6" s="23">
        <v>3</v>
      </c>
      <c r="E6" s="23">
        <v>4</v>
      </c>
      <c r="F6" s="23">
        <v>5</v>
      </c>
      <c r="G6" s="23">
        <v>6</v>
      </c>
      <c r="H6" s="29">
        <v>7</v>
      </c>
      <c r="I6" s="23">
        <v>8</v>
      </c>
      <c r="J6" s="23">
        <v>9</v>
      </c>
    </row>
    <row r="7" spans="1:22" ht="135">
      <c r="A7" s="8"/>
      <c r="B7" s="4">
        <f>ROW()-6</f>
        <v>1</v>
      </c>
      <c r="C7" s="1" t="s">
        <v>38</v>
      </c>
      <c r="D7" s="1" t="s">
        <v>42</v>
      </c>
      <c r="E7" s="3" t="s">
        <v>36</v>
      </c>
      <c r="F7" s="33">
        <v>16.149999999999999</v>
      </c>
      <c r="G7" s="33">
        <v>16.149999999999999</v>
      </c>
      <c r="H7" s="30">
        <v>27000</v>
      </c>
      <c r="I7" s="30">
        <f>H7*G7</f>
        <v>436049.99999999994</v>
      </c>
      <c r="J7" s="30">
        <f>I7*1.18</f>
        <v>514538.99999999988</v>
      </c>
      <c r="K7" s="8"/>
      <c r="L7" s="8"/>
      <c r="M7" s="8"/>
      <c r="N7" s="8"/>
      <c r="O7" s="8"/>
      <c r="P7" s="8"/>
      <c r="Q7" s="8"/>
      <c r="V7" s="8"/>
    </row>
    <row r="8" spans="1:22" ht="135">
      <c r="A8" s="8"/>
      <c r="B8" s="4">
        <f>ROW()-6</f>
        <v>2</v>
      </c>
      <c r="C8" s="1" t="s">
        <v>39</v>
      </c>
      <c r="D8" s="1" t="s">
        <v>42</v>
      </c>
      <c r="E8" s="3" t="s">
        <v>36</v>
      </c>
      <c r="F8" s="33">
        <v>11.4</v>
      </c>
      <c r="G8" s="33">
        <v>11.4</v>
      </c>
      <c r="H8" s="30">
        <v>47900</v>
      </c>
      <c r="I8" s="30">
        <f t="shared" ref="I8:I10" si="0">H8*G8</f>
        <v>546060</v>
      </c>
      <c r="J8" s="30">
        <f t="shared" ref="J8:J10" si="1">I8*1.18</f>
        <v>644350.79999999993</v>
      </c>
      <c r="K8" s="8"/>
      <c r="L8" s="8"/>
      <c r="M8" s="8"/>
      <c r="N8" s="8"/>
      <c r="O8" s="8"/>
      <c r="P8" s="8"/>
      <c r="Q8" s="8"/>
      <c r="V8" s="8"/>
    </row>
    <row r="9" spans="1:22" s="8" customFormat="1" ht="135">
      <c r="B9" s="4">
        <f>ROW()-6</f>
        <v>3</v>
      </c>
      <c r="C9" s="1" t="s">
        <v>40</v>
      </c>
      <c r="D9" s="1" t="s">
        <v>42</v>
      </c>
      <c r="E9" s="3" t="s">
        <v>36</v>
      </c>
      <c r="F9" s="33">
        <v>10.5</v>
      </c>
      <c r="G9" s="33">
        <v>10.5</v>
      </c>
      <c r="H9" s="30">
        <v>66100</v>
      </c>
      <c r="I9" s="30">
        <f t="shared" si="0"/>
        <v>694050</v>
      </c>
      <c r="J9" s="30">
        <f t="shared" si="1"/>
        <v>818979</v>
      </c>
    </row>
    <row r="10" spans="1:22" s="8" customFormat="1" ht="135">
      <c r="B10" s="4">
        <f>ROW()-6</f>
        <v>4</v>
      </c>
      <c r="C10" s="1" t="s">
        <v>41</v>
      </c>
      <c r="D10" s="1" t="s">
        <v>42</v>
      </c>
      <c r="E10" s="3" t="s">
        <v>36</v>
      </c>
      <c r="F10" s="33">
        <v>5.55</v>
      </c>
      <c r="G10" s="33">
        <v>5.55</v>
      </c>
      <c r="H10" s="30">
        <v>106000</v>
      </c>
      <c r="I10" s="30">
        <f t="shared" si="0"/>
        <v>588300</v>
      </c>
      <c r="J10" s="30">
        <f t="shared" si="1"/>
        <v>694194</v>
      </c>
    </row>
    <row r="11" spans="1:22">
      <c r="A11" s="8"/>
      <c r="B11" s="12"/>
      <c r="C11" s="13"/>
      <c r="D11" s="13"/>
      <c r="E11" s="14"/>
      <c r="F11" s="14"/>
      <c r="G11" s="14"/>
      <c r="H11" s="31"/>
      <c r="I11" s="16">
        <f>SUM(I7:I10)</f>
        <v>2264460</v>
      </c>
      <c r="J11" s="16">
        <f>SUM(J7:J10)</f>
        <v>2672062.7999999998</v>
      </c>
      <c r="K11" s="8"/>
      <c r="L11" s="8"/>
      <c r="M11" s="8"/>
      <c r="N11" s="8"/>
      <c r="O11" s="8"/>
      <c r="P11" s="8"/>
      <c r="Q11" s="8"/>
      <c r="V11" s="8"/>
    </row>
    <row r="12" spans="1:22" s="8" customFormat="1" ht="19.5" customHeight="1">
      <c r="B12" s="39" t="s">
        <v>55</v>
      </c>
      <c r="C12" s="39"/>
      <c r="D12" s="39"/>
      <c r="E12" s="39"/>
      <c r="F12" s="39"/>
      <c r="G12" s="39"/>
      <c r="H12" s="39"/>
      <c r="I12" s="39"/>
      <c r="J12" s="39"/>
    </row>
    <row r="13" spans="1:22" s="8" customFormat="1" ht="19.5" customHeight="1">
      <c r="B13" s="39" t="s">
        <v>2</v>
      </c>
      <c r="C13" s="39"/>
      <c r="D13" s="39"/>
      <c r="E13" s="39"/>
      <c r="F13" s="39"/>
      <c r="G13" s="39"/>
      <c r="H13" s="39"/>
      <c r="I13" s="39"/>
      <c r="J13" s="39"/>
    </row>
    <row r="14" spans="1:22" s="8" customFormat="1">
      <c r="B14" s="47" t="s">
        <v>3</v>
      </c>
      <c r="C14" s="47"/>
      <c r="D14" s="34" t="s">
        <v>43</v>
      </c>
      <c r="E14" s="35"/>
      <c r="F14" s="35"/>
      <c r="G14" s="35"/>
      <c r="H14" s="35"/>
      <c r="I14" s="35"/>
      <c r="J14" s="35"/>
    </row>
    <row r="15" spans="1:22" s="8" customFormat="1" ht="17.25" customHeight="1">
      <c r="B15" s="47" t="s">
        <v>4</v>
      </c>
      <c r="C15" s="47"/>
      <c r="D15" s="40" t="s">
        <v>44</v>
      </c>
      <c r="E15" s="40"/>
      <c r="F15" s="40"/>
      <c r="G15" s="40"/>
      <c r="H15" s="40"/>
      <c r="I15" s="40"/>
      <c r="J15" s="40"/>
      <c r="K15" s="2"/>
      <c r="L15" s="2"/>
      <c r="M15" s="2"/>
      <c r="N15" s="2"/>
      <c r="O15" s="2"/>
      <c r="P15" s="2"/>
    </row>
    <row r="16" spans="1:22" s="8" customFormat="1" ht="17.25" customHeight="1">
      <c r="B16" s="41" t="s">
        <v>5</v>
      </c>
      <c r="C16" s="42"/>
      <c r="D16" s="38" t="s">
        <v>45</v>
      </c>
      <c r="E16" s="38"/>
      <c r="F16" s="38"/>
      <c r="G16" s="38"/>
      <c r="H16" s="38"/>
      <c r="I16" s="38"/>
      <c r="J16" s="38"/>
      <c r="K16" s="2"/>
      <c r="L16" s="2"/>
      <c r="M16" s="2"/>
      <c r="N16" s="2"/>
      <c r="O16" s="2"/>
      <c r="P16" s="2"/>
    </row>
    <row r="17" spans="2:16" s="8" customFormat="1" ht="17.25" customHeight="1">
      <c r="B17" s="43"/>
      <c r="C17" s="44"/>
      <c r="D17" s="38" t="s">
        <v>46</v>
      </c>
      <c r="E17" s="38"/>
      <c r="F17" s="38"/>
      <c r="G17" s="38"/>
      <c r="H17" s="38"/>
      <c r="I17" s="38"/>
      <c r="J17" s="38"/>
      <c r="K17" s="2"/>
      <c r="L17" s="2"/>
      <c r="M17" s="2"/>
      <c r="N17" s="2"/>
      <c r="O17" s="2"/>
      <c r="P17" s="2"/>
    </row>
    <row r="18" spans="2:16" s="8" customFormat="1" ht="15.75" customHeight="1">
      <c r="B18" s="43"/>
      <c r="C18" s="44"/>
      <c r="D18" s="38" t="s">
        <v>47</v>
      </c>
      <c r="E18" s="38"/>
      <c r="F18" s="38"/>
      <c r="G18" s="38"/>
      <c r="H18" s="38"/>
      <c r="I18" s="38"/>
      <c r="J18" s="38"/>
      <c r="K18" s="2"/>
      <c r="L18" s="2"/>
      <c r="M18" s="2"/>
      <c r="N18" s="2"/>
      <c r="O18" s="2"/>
      <c r="P18" s="2"/>
    </row>
    <row r="19" spans="2:16" s="8" customFormat="1" ht="16.5" customHeight="1">
      <c r="B19" s="43"/>
      <c r="C19" s="44"/>
      <c r="D19" s="38" t="s">
        <v>48</v>
      </c>
      <c r="E19" s="38"/>
      <c r="F19" s="38"/>
      <c r="G19" s="38"/>
      <c r="H19" s="38"/>
      <c r="I19" s="38"/>
      <c r="J19" s="38"/>
      <c r="K19" s="2"/>
      <c r="L19" s="2"/>
      <c r="M19" s="2"/>
      <c r="N19" s="2"/>
      <c r="O19" s="2"/>
      <c r="P19" s="2"/>
    </row>
    <row r="20" spans="2:16" s="8" customFormat="1" ht="15" customHeight="1">
      <c r="B20" s="45"/>
      <c r="C20" s="46"/>
      <c r="D20" s="38" t="s">
        <v>49</v>
      </c>
      <c r="E20" s="38"/>
      <c r="F20" s="38"/>
      <c r="G20" s="38"/>
      <c r="H20" s="38"/>
      <c r="I20" s="38"/>
      <c r="J20" s="38"/>
    </row>
    <row r="21" spans="2:16" s="8" customFormat="1">
      <c r="B21" s="36" t="s">
        <v>20</v>
      </c>
      <c r="C21" s="37"/>
      <c r="D21" s="34" t="s">
        <v>50</v>
      </c>
      <c r="E21" s="35"/>
      <c r="F21" s="35"/>
      <c r="G21" s="35"/>
      <c r="H21" s="35"/>
      <c r="I21" s="35"/>
      <c r="J21" s="35"/>
    </row>
    <row r="22" spans="2:16" s="8" customFormat="1">
      <c r="B22" s="36" t="s">
        <v>21</v>
      </c>
      <c r="C22" s="37"/>
      <c r="D22" s="34" t="s">
        <v>22</v>
      </c>
      <c r="E22" s="35"/>
      <c r="F22" s="35"/>
      <c r="G22" s="35"/>
      <c r="H22" s="35"/>
      <c r="I22" s="35"/>
      <c r="J22" s="35"/>
    </row>
    <row r="23" spans="2:16" s="8" customFormat="1">
      <c r="B23" s="36" t="s">
        <v>6</v>
      </c>
      <c r="C23" s="37"/>
      <c r="D23" s="38" t="s">
        <v>51</v>
      </c>
      <c r="E23" s="38"/>
      <c r="F23" s="38"/>
      <c r="G23" s="38"/>
      <c r="H23" s="38"/>
      <c r="I23" s="38"/>
      <c r="J23" s="38"/>
    </row>
    <row r="24" spans="2:16" s="8" customFormat="1">
      <c r="B24" s="36" t="s">
        <v>7</v>
      </c>
      <c r="C24" s="37"/>
      <c r="D24" s="38" t="s">
        <v>51</v>
      </c>
      <c r="E24" s="38"/>
      <c r="F24" s="38"/>
      <c r="G24" s="38"/>
      <c r="H24" s="38"/>
      <c r="I24" s="38"/>
      <c r="J24" s="38"/>
    </row>
    <row r="25" spans="2:16" s="8" customFormat="1">
      <c r="B25" s="19"/>
      <c r="C25" s="19"/>
      <c r="D25" s="19"/>
      <c r="E25" s="20"/>
      <c r="F25" s="20"/>
      <c r="G25" s="20"/>
      <c r="H25" s="32"/>
      <c r="I25" s="20"/>
      <c r="J25" s="20"/>
    </row>
    <row r="26" spans="2:16" s="8" customFormat="1">
      <c r="B26" s="24" t="s">
        <v>9</v>
      </c>
      <c r="C26" s="24"/>
      <c r="D26" s="24"/>
      <c r="E26" s="24"/>
      <c r="F26" s="24"/>
      <c r="H26" s="28"/>
    </row>
    <row r="27" spans="2:16" s="8" customFormat="1">
      <c r="B27" s="24"/>
      <c r="C27" s="25" t="s">
        <v>52</v>
      </c>
      <c r="D27" s="24"/>
      <c r="E27" s="24"/>
      <c r="F27" s="24"/>
      <c r="H27" s="28"/>
    </row>
    <row r="28" spans="2:16" s="8" customFormat="1">
      <c r="B28" s="24" t="s">
        <v>10</v>
      </c>
      <c r="C28" s="26" t="s">
        <v>53</v>
      </c>
      <c r="D28" s="24"/>
      <c r="E28" s="24"/>
      <c r="F28" s="24"/>
      <c r="H28" s="28"/>
    </row>
    <row r="29" spans="2:16" s="8" customFormat="1">
      <c r="B29" s="24" t="s">
        <v>11</v>
      </c>
      <c r="C29" s="27" t="s">
        <v>54</v>
      </c>
      <c r="D29" s="24"/>
      <c r="E29" s="24"/>
      <c r="F29" s="24"/>
      <c r="H29" s="28"/>
    </row>
  </sheetData>
  <mergeCells count="29">
    <mergeCell ref="B2:J2"/>
    <mergeCell ref="B4:B5"/>
    <mergeCell ref="C4:C5"/>
    <mergeCell ref="J4:J5"/>
    <mergeCell ref="D4:D5"/>
    <mergeCell ref="E4:E5"/>
    <mergeCell ref="F4:G4"/>
    <mergeCell ref="I4:I5"/>
    <mergeCell ref="H4:H5"/>
    <mergeCell ref="B12:J12"/>
    <mergeCell ref="B13:J13"/>
    <mergeCell ref="D14:J14"/>
    <mergeCell ref="D15:J15"/>
    <mergeCell ref="B16:C20"/>
    <mergeCell ref="D16:J16"/>
    <mergeCell ref="D17:J17"/>
    <mergeCell ref="D18:J18"/>
    <mergeCell ref="D19:J19"/>
    <mergeCell ref="D20:J20"/>
    <mergeCell ref="B14:C14"/>
    <mergeCell ref="B15:C15"/>
    <mergeCell ref="D21:J21"/>
    <mergeCell ref="D22:J22"/>
    <mergeCell ref="B23:C23"/>
    <mergeCell ref="D23:J23"/>
    <mergeCell ref="B24:C24"/>
    <mergeCell ref="D24:J24"/>
    <mergeCell ref="B21:C21"/>
    <mergeCell ref="B22:C22"/>
  </mergeCells>
  <hyperlinks>
    <hyperlink ref="C29" r:id="rId1"/>
  </hyperlinks>
  <pageMargins left="0.78740157480314965" right="0.39370078740157483" top="0.78740157480314965" bottom="0.39370078740157483" header="0.31496062992125984" footer="0.31496062992125984"/>
  <pageSetup paperSize="9" scale="53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1" t="s">
        <v>23</v>
      </c>
      <c r="B5" t="e">
        <f>XLR_ERRNAME</f>
        <v>#NAME?</v>
      </c>
    </row>
    <row r="6" spans="1:19">
      <c r="A6" t="s">
        <v>24</v>
      </c>
      <c r="B6">
        <v>10141</v>
      </c>
      <c r="C6" s="22" t="s">
        <v>25</v>
      </c>
      <c r="D6">
        <v>5823</v>
      </c>
      <c r="E6" s="22" t="s">
        <v>26</v>
      </c>
      <c r="F6" s="22" t="s">
        <v>27</v>
      </c>
      <c r="G6" s="22" t="s">
        <v>28</v>
      </c>
      <c r="H6" s="22" t="s">
        <v>29</v>
      </c>
      <c r="I6" s="22" t="s">
        <v>30</v>
      </c>
      <c r="J6" s="22" t="s">
        <v>26</v>
      </c>
      <c r="K6" s="22" t="s">
        <v>31</v>
      </c>
      <c r="L6" s="22" t="s">
        <v>32</v>
      </c>
      <c r="M6" s="22" t="s">
        <v>33</v>
      </c>
      <c r="N6" s="22" t="s">
        <v>29</v>
      </c>
      <c r="O6">
        <v>1655</v>
      </c>
      <c r="P6" s="22" t="s">
        <v>34</v>
      </c>
      <c r="Q6">
        <v>0</v>
      </c>
      <c r="R6" s="22" t="s">
        <v>29</v>
      </c>
      <c r="S6" s="22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 1.1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e.farrahova</cp:lastModifiedBy>
  <cp:lastPrinted>2015-03-02T11:18:29Z</cp:lastPrinted>
  <dcterms:created xsi:type="dcterms:W3CDTF">2013-12-19T08:11:42Z</dcterms:created>
  <dcterms:modified xsi:type="dcterms:W3CDTF">2015-03-13T11:27:31Z</dcterms:modified>
</cp:coreProperties>
</file>