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Телевизионные передатчики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O7" i="1" l="1"/>
  <c r="O8" i="1" s="1"/>
  <c r="N8" i="1" l="1"/>
  <c r="O9" i="1" s="1"/>
  <c r="B5" i="2"/>
  <c r="D25" i="1"/>
  <c r="D24" i="1"/>
  <c r="D23" i="1"/>
</calcChain>
</file>

<file path=xl/sharedStrings.xml><?xml version="1.0" encoding="utf-8"?>
<sst xmlns="http://schemas.openxmlformats.org/spreadsheetml/2006/main" count="59" uniqueCount="52">
  <si>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</si>
  <si>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</si>
  <si>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</si>
  <si>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</si>
  <si>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</si>
  <si>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</si>
  <si>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</si>
  <si>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</si>
  <si>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</si>
  <si>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</si>
  <si>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</si>
  <si>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</si>
  <si>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</si>
  <si>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</si>
  <si>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</si>
  <si>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</si>
  <si>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</si>
  <si>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</si>
  <si>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</si>
  <si>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</si>
  <si>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</si>
  <si>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</si>
  <si>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</si>
  <si>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</si>
  <si>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</si>
  <si>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</si>
  <si>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</si>
  <si>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</si>
  <si>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</si>
  <si>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</si>
  <si>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</si>
  <si>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</si>
  <si>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</si>
  <si>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</si>
  <si>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телевизионных передатчиков 5 кВт</t>
  </si>
  <si>
    <t>Токтаев В.И., тел. , эл.почта:</t>
  </si>
  <si>
    <t/>
  </si>
  <si>
    <t>31.12.2015</t>
  </si>
  <si>
    <t>Гулиев Тимур Абрекович</t>
  </si>
  <si>
    <t>(347)251-71-23</t>
  </si>
  <si>
    <t>43497</t>
  </si>
  <si>
    <t>ПЕРЕДАТЧИК ТЕЛЕВИЗИОННЫЙ   МОЩНОСТЬЮ 5 КВТ МЕТРОВОГО ДИАПАЗОНА</t>
  </si>
  <si>
    <t>Передатчик телевизионный   мощностью 5 кВт метрового диапазона</t>
  </si>
  <si>
    <t>шт</t>
  </si>
  <si>
    <t xml:space="preserve"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 лет с момента отгрузки.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</si>
  <si>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Срок службы </t>
  </si>
  <si>
    <t>не менее 10 лет</t>
  </si>
  <si>
    <t>Начальник отдела радио и телевидения ОАО "Башинформсвязь" - Токтаев Вячеслав Иванович- (347) 221-54-88,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221-57-40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</si>
  <si>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</si>
  <si>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</si>
  <si>
    <t>Предельная сумма лота составляет:  2993601,00   руб. с НДС.</t>
  </si>
  <si>
    <t>I кв.  до 01 апреля 2015 г,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</si>
</sst>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0" fillId="0" borderId="1" xfId="0" applyBorder="1" applyAlignment="1">
      <alignment horizontal="left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0" fillId="0" borderId="3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25"/>
  <sheetViews>
    <sheetView tabSelected="1" zoomScale="80" zoomScaleNormal="80" workbookViewId="0">
      <selection activeCell="M22" sqref="M22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3" customWidth="1"/>
    <col min="4" max="4" width="26.42578125" customWidth="1"/>
    <col min="5" max="5" width="26.42578125" style="13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0" x14ac:dyDescent="0.25">
      <c r="P1" s="18" t="s">
        <v>24</v>
      </c>
    </row>
    <row r="2" spans="1:20" x14ac:dyDescent="0.25">
      <c r="B2" s="43" t="s">
        <v>11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20" x14ac:dyDescent="0.25">
      <c r="B3" t="s">
        <v>3</v>
      </c>
      <c r="C3" s="13">
        <v>7281</v>
      </c>
      <c r="D3" s="11" t="s">
        <v>34</v>
      </c>
      <c r="E3" s="11"/>
      <c r="F3" s="17"/>
      <c r="Q3" s="6"/>
    </row>
    <row r="4" spans="1:20" x14ac:dyDescent="0.25">
      <c r="B4" s="44" t="s">
        <v>0</v>
      </c>
      <c r="C4" s="49" t="s">
        <v>28</v>
      </c>
      <c r="D4" s="44" t="s">
        <v>26</v>
      </c>
      <c r="E4" s="49" t="s">
        <v>29</v>
      </c>
      <c r="F4" s="44" t="s">
        <v>1</v>
      </c>
      <c r="G4" s="44" t="s">
        <v>15</v>
      </c>
      <c r="H4" s="42" t="s">
        <v>16</v>
      </c>
      <c r="I4" s="42"/>
      <c r="J4" s="42"/>
      <c r="K4" s="42"/>
      <c r="L4" s="42"/>
      <c r="M4" s="47" t="s">
        <v>21</v>
      </c>
      <c r="N4" s="45" t="s">
        <v>22</v>
      </c>
      <c r="O4" s="51" t="s">
        <v>27</v>
      </c>
      <c r="P4" s="44" t="s">
        <v>2</v>
      </c>
      <c r="Q4" s="6"/>
    </row>
    <row r="5" spans="1:20" s="5" customFormat="1" ht="48.75" customHeight="1" x14ac:dyDescent="0.25">
      <c r="B5" s="44"/>
      <c r="C5" s="50"/>
      <c r="D5" s="44"/>
      <c r="E5" s="50"/>
      <c r="F5" s="44"/>
      <c r="G5" s="44"/>
      <c r="H5" s="4" t="s">
        <v>17</v>
      </c>
      <c r="I5" s="4" t="s">
        <v>18</v>
      </c>
      <c r="J5" s="4" t="s">
        <v>19</v>
      </c>
      <c r="K5" s="4" t="s">
        <v>20</v>
      </c>
      <c r="L5" s="4" t="s">
        <v>25</v>
      </c>
      <c r="M5" s="48"/>
      <c r="N5" s="46"/>
      <c r="O5" s="51"/>
      <c r="P5" s="44"/>
    </row>
    <row r="6" spans="1:20" x14ac:dyDescent="0.25">
      <c r="B6" s="1">
        <v>1</v>
      </c>
      <c r="C6" s="23">
        <v>2</v>
      </c>
      <c r="D6" s="1">
        <v>3</v>
      </c>
      <c r="E6" s="24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  <c r="P6" s="1">
        <v>15</v>
      </c>
    </row>
    <row r="7" spans="1:20" ht="60" x14ac:dyDescent="0.25">
      <c r="A7" s="13"/>
      <c r="B7" s="12">
        <v>1</v>
      </c>
      <c r="C7" s="12" t="s">
        <v>40</v>
      </c>
      <c r="D7" s="2" t="s">
        <v>41</v>
      </c>
      <c r="E7" s="2"/>
      <c r="F7" s="2" t="s">
        <v>42</v>
      </c>
      <c r="G7" s="7" t="s">
        <v>43</v>
      </c>
      <c r="H7" s="22">
        <v>1</v>
      </c>
      <c r="I7" s="22">
        <v>0</v>
      </c>
      <c r="J7" s="22">
        <v>0</v>
      </c>
      <c r="K7" s="22">
        <v>0</v>
      </c>
      <c r="L7" s="22">
        <v>1</v>
      </c>
      <c r="M7" s="9">
        <v>2536950</v>
      </c>
      <c r="N7" s="9">
        <v>2536950</v>
      </c>
      <c r="O7" s="8">
        <f>N7*1.18</f>
        <v>2993601</v>
      </c>
      <c r="P7" s="2" t="s">
        <v>33</v>
      </c>
      <c r="Q7" s="13"/>
    </row>
    <row r="8" spans="1:20" x14ac:dyDescent="0.25">
      <c r="A8" s="13"/>
      <c r="B8" s="21"/>
      <c r="C8" s="21"/>
      <c r="D8" s="14"/>
      <c r="E8" s="14"/>
      <c r="F8" s="14"/>
      <c r="G8" s="15"/>
      <c r="H8" s="15"/>
      <c r="I8" s="15"/>
      <c r="J8" s="15"/>
      <c r="K8" s="15"/>
      <c r="L8" s="15"/>
      <c r="M8" s="15"/>
      <c r="N8" s="32">
        <f>SUM($N$7)</f>
        <v>2536950</v>
      </c>
      <c r="O8" s="39">
        <f>O7</f>
        <v>2993601</v>
      </c>
      <c r="P8" s="3"/>
      <c r="Q8" s="13"/>
    </row>
    <row r="9" spans="1:20" s="13" customFormat="1" x14ac:dyDescent="0.25">
      <c r="B9" s="19"/>
      <c r="C9" s="19"/>
      <c r="D9" s="20"/>
      <c r="E9" s="20"/>
      <c r="F9" s="20"/>
      <c r="G9" s="19"/>
      <c r="H9" s="19"/>
      <c r="I9" s="19"/>
      <c r="J9" s="19"/>
      <c r="K9" s="19"/>
      <c r="L9" s="19"/>
      <c r="M9" s="19"/>
      <c r="N9" s="19" t="s">
        <v>23</v>
      </c>
      <c r="O9" s="40">
        <f>O8-N8</f>
        <v>456651</v>
      </c>
      <c r="P9" s="3"/>
    </row>
    <row r="10" spans="1:20" s="13" customFormat="1" x14ac:dyDescent="0.25">
      <c r="B10" s="41" t="s">
        <v>50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16"/>
      <c r="P10" s="16"/>
    </row>
    <row r="11" spans="1:20" s="13" customFormat="1" x14ac:dyDescent="0.25">
      <c r="B11" s="41" t="s">
        <v>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16"/>
      <c r="P11" s="16"/>
    </row>
    <row r="12" spans="1:20" s="13" customFormat="1" x14ac:dyDescent="0.25">
      <c r="B12" s="42" t="s">
        <v>5</v>
      </c>
      <c r="C12" s="42"/>
      <c r="D12" s="41" t="s">
        <v>51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16"/>
      <c r="P12" s="16"/>
    </row>
    <row r="13" spans="1:20" s="13" customFormat="1" x14ac:dyDescent="0.25">
      <c r="B13" s="42" t="s">
        <v>6</v>
      </c>
      <c r="C13" s="42"/>
      <c r="D13" s="52" t="s">
        <v>10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2"/>
      <c r="P13" s="2"/>
      <c r="Q13" s="3"/>
      <c r="R13" s="3"/>
      <c r="S13" s="3"/>
      <c r="T13" s="3"/>
    </row>
    <row r="14" spans="1:20" s="13" customFormat="1" ht="63.75" customHeight="1" x14ac:dyDescent="0.25">
      <c r="B14" s="53" t="s">
        <v>7</v>
      </c>
      <c r="C14" s="53"/>
      <c r="D14" s="54" t="s">
        <v>44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16"/>
      <c r="P14" s="16"/>
    </row>
    <row r="15" spans="1:20" s="13" customFormat="1" x14ac:dyDescent="0.25">
      <c r="B15" s="42" t="s">
        <v>45</v>
      </c>
      <c r="C15" s="42"/>
      <c r="D15" s="33" t="s">
        <v>46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16"/>
      <c r="P15" s="16"/>
    </row>
    <row r="16" spans="1:20" s="13" customFormat="1" ht="31.5" customHeight="1" x14ac:dyDescent="0.25">
      <c r="B16" s="53" t="s">
        <v>8</v>
      </c>
      <c r="C16" s="53"/>
      <c r="D16" s="54" t="s">
        <v>47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16"/>
      <c r="P16" s="16"/>
    </row>
    <row r="17" spans="1:17" s="13" customFormat="1" ht="34.5" customHeight="1" x14ac:dyDescent="0.25">
      <c r="B17" s="53" t="s">
        <v>9</v>
      </c>
      <c r="C17" s="53"/>
      <c r="D17" s="54" t="s">
        <v>47</v>
      </c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34"/>
      <c r="P17" s="34"/>
      <c r="Q17" s="35"/>
    </row>
    <row r="18" spans="1:17" s="36" customFormat="1" ht="41.25" customHeight="1" x14ac:dyDescent="0.25">
      <c r="B18" s="55" t="s">
        <v>48</v>
      </c>
      <c r="C18" s="55"/>
      <c r="D18" s="56" t="s">
        <v>49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37"/>
      <c r="P18" s="37"/>
      <c r="Q18" s="38"/>
    </row>
    <row r="19" spans="1:17" ht="19.5" customHeight="1" x14ac:dyDescent="0.25">
      <c r="A19" s="13"/>
      <c r="B19" s="25"/>
      <c r="C19" s="25"/>
      <c r="D19" s="25"/>
      <c r="E19" s="25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13"/>
    </row>
    <row r="20" spans="1:17" s="13" customFormat="1" ht="19.5" customHeight="1" x14ac:dyDescent="0.25">
      <c r="A20" s="29"/>
      <c r="B20" s="28" t="s">
        <v>30</v>
      </c>
      <c r="C20" s="28"/>
      <c r="D20" s="28"/>
      <c r="E20" s="28"/>
      <c r="F20" s="28"/>
      <c r="G20" s="28"/>
      <c r="H20" s="28"/>
      <c r="I20" s="28"/>
      <c r="J20" s="28"/>
      <c r="K20"/>
      <c r="L20"/>
      <c r="N20"/>
      <c r="P20"/>
      <c r="Q20"/>
    </row>
    <row r="21" spans="1:17" x14ac:dyDescent="0.25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13"/>
      <c r="L21" s="13"/>
      <c r="M21" s="13"/>
      <c r="N21" s="13"/>
      <c r="O21" s="13"/>
      <c r="P21" s="13"/>
      <c r="Q21" s="13"/>
    </row>
    <row r="22" spans="1:17" s="13" customFormat="1" x14ac:dyDescent="0.25">
      <c r="A22"/>
      <c r="B22" t="s">
        <v>12</v>
      </c>
      <c r="D22"/>
      <c r="F22"/>
      <c r="G22"/>
      <c r="H22"/>
      <c r="I22"/>
      <c r="J22"/>
      <c r="K22"/>
      <c r="L22"/>
      <c r="M22"/>
      <c r="N22"/>
      <c r="O22"/>
      <c r="P22"/>
      <c r="Q22"/>
    </row>
    <row r="23" spans="1:17" x14ac:dyDescent="0.25">
      <c r="D23" s="6" t="str">
        <f>Query2_USERN</f>
        <v>Гулиев Тимур Абрекович</v>
      </c>
      <c r="E23" s="6"/>
    </row>
    <row r="24" spans="1:17" x14ac:dyDescent="0.25">
      <c r="B24" t="s">
        <v>13</v>
      </c>
      <c r="D24" s="6" t="str">
        <f>Query2_USERT</f>
        <v>(347)251-71-23</v>
      </c>
      <c r="E24" s="6"/>
    </row>
    <row r="25" spans="1:17" x14ac:dyDescent="0.25">
      <c r="B25" t="s">
        <v>14</v>
      </c>
      <c r="D25" s="6" t="str">
        <f>Query2_USERE</f>
        <v/>
      </c>
      <c r="E25" s="6"/>
    </row>
  </sheetData>
  <mergeCells count="27">
    <mergeCell ref="B16:C16"/>
    <mergeCell ref="D16:N16"/>
    <mergeCell ref="B17:C17"/>
    <mergeCell ref="D17:N17"/>
    <mergeCell ref="B18:C18"/>
    <mergeCell ref="D18:N18"/>
    <mergeCell ref="B13:C13"/>
    <mergeCell ref="D13:N13"/>
    <mergeCell ref="B14:C14"/>
    <mergeCell ref="D14:N14"/>
    <mergeCell ref="B15:C15"/>
    <mergeCell ref="B10:N10"/>
    <mergeCell ref="B11:N11"/>
    <mergeCell ref="B12:C12"/>
    <mergeCell ref="D12:N12"/>
    <mergeCell ref="B2:P2"/>
    <mergeCell ref="B4:B5"/>
    <mergeCell ref="D4:D5"/>
    <mergeCell ref="P4:P5"/>
    <mergeCell ref="F4:F5"/>
    <mergeCell ref="G4:G5"/>
    <mergeCell ref="H4:L4"/>
    <mergeCell ref="N4:N5"/>
    <mergeCell ref="M4:M5"/>
    <mergeCell ref="C4:C5"/>
    <mergeCell ref="O4:O5"/>
    <mergeCell ref="E4:E5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30" t="s">
        <v>31</v>
      </c>
      <c r="B5" t="e">
        <f>XLR_ERRNAME</f>
        <v>#NAME?</v>
      </c>
    </row>
    <row r="6" spans="1:14" x14ac:dyDescent="0.25">
      <c r="A6" t="s">
        <v>32</v>
      </c>
      <c r="B6">
        <v>7281</v>
      </c>
      <c r="C6" s="31" t="s">
        <v>33</v>
      </c>
      <c r="D6">
        <v>5389</v>
      </c>
      <c r="E6" s="31" t="s">
        <v>34</v>
      </c>
      <c r="F6" s="31" t="s">
        <v>35</v>
      </c>
      <c r="G6" s="31" t="s">
        <v>36</v>
      </c>
      <c r="H6" s="31" t="s">
        <v>36</v>
      </c>
      <c r="I6" s="31" t="s">
        <v>36</v>
      </c>
      <c r="J6" s="31" t="s">
        <v>34</v>
      </c>
      <c r="K6" s="31" t="s">
        <v>37</v>
      </c>
      <c r="L6" s="31" t="s">
        <v>38</v>
      </c>
      <c r="M6" s="31" t="s">
        <v>39</v>
      </c>
      <c r="N6" s="31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2015-01-27T11:07:40Z</cp:lastPrinted>
  <dcterms:created xsi:type="dcterms:W3CDTF">2013-12-19T08:11:42Z</dcterms:created>
  <dcterms:modified xsi:type="dcterms:W3CDTF">2015-02-03T06:49:07Z</dcterms:modified>
</cp:coreProperties>
</file>