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.yapparova\Desktop\тцпп 2015\05 11 14\"/>
    </mc:Choice>
  </mc:AlternateContent>
  <bookViews>
    <workbookView xWindow="0" yWindow="0" windowWidth="19440" windowHeight="94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7" i="1"/>
  <c r="M14" i="1" l="1"/>
  <c r="N8" i="1"/>
  <c r="N9" i="1"/>
  <c r="N10" i="1"/>
  <c r="N11" i="1"/>
  <c r="N12" i="1"/>
  <c r="N13" i="1"/>
  <c r="N7" i="1"/>
  <c r="N14" i="1" l="1"/>
  <c r="N15" i="1" s="1"/>
</calcChain>
</file>

<file path=xl/sharedStrings.xml><?xml version="1.0" encoding="utf-8"?>
<sst xmlns="http://schemas.openxmlformats.org/spreadsheetml/2006/main" count="73" uniqueCount="66">
  <si>
    <t>СПЕЦИФИКАЦИЯ</t>
  </si>
  <si>
    <t>ЛОТ</t>
  </si>
  <si>
    <t>Отдел капитального строительства (ОКС)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</si>
  <si>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</si>
  <si>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</si>
  <si>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</si>
  <si>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</si>
  <si>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</si>
  <si>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</si>
  <si>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</si>
  <si>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</si>
  <si>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</si>
  <si>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</si>
  <si>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</si>
  <si>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</si>
  <si>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</si>
  <si>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</si>
  <si>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</si>
  <si>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</si>
  <si>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36875</t>
  </si>
  <si>
    <t>км</t>
  </si>
  <si>
    <t>37241</t>
  </si>
  <si>
    <t xml:space="preserve">  кол-во: 20; г. Белорецк, ул.Ленина, д.41; Кузнецов Д.Н. 89051808865;  кол-во: 3.85; г.Бирск, ул. Бурновская, д.10; Выдрин Ю.А. 89173483781;  кол-во: 66; г. Мелеуз, ул. Воровского, д.2; Киреева В.Р. 89371692391;  кол-во: 100; г. Стерлитамак, ул. Коммунисстическая, д.30; Секварова С.В. 89656487022;  кол-во: 100; г. Туймазы, ул. Гафурова, д.60; Николаичев А.П. 89018173670;  кол-во: 97; г. Уфа, ул. Каспийская, д.14; Мухаметшина З.Р. 89018173671</t>
  </si>
  <si>
    <t>37242</t>
  </si>
  <si>
    <t xml:space="preserve">  кол-во: 3.66; г. Белорецк, ул.Ленина, д.41; Кузнецов Д.Н. 89051808865;  кол-во: 9; г. Мелеуз, ул. Воровского, д.2; Киреева В.Р. 89371692391;  кол-во: 5; с. Месягутово, ул. Коммунистическая, д.24; Фазылов В.С. 89063756161;  кол-во: 34; г. Сибай, ул. Индуустриальное шоссе, д.2; Устьянцева Л.А. 89279417186;  кол-во: 20.3; г. Стерлитамак, ул. Коммунистическая, д.30; Секварова С.В. 89656487022;  кол-во: 84.7; г. Туймазы, ул. Гафурова, д.60; Николаичев А.П. 89018173670</t>
  </si>
  <si>
    <t>10966</t>
  </si>
  <si>
    <t xml:space="preserve">  кол-во: 10; г.Бирск, ул. Бурновская, д.10; Выдрин Ю.А. 89173483781;  кол-во: 1; г. Сибай, ул. Индустриальное шоссе, д.2; Устьянцева Л.А. 89279417186;  кол-во: 15; г. Туймазы, ул. Гафурова, д.60; Николаичев А.П. 89018173670;  кол-во: 92; г. Уфа, ул. Касппийская, д.14; Мухаметшина З.Р. 89018173671</t>
  </si>
  <si>
    <t>37038</t>
  </si>
  <si>
    <t xml:space="preserve">  кол-во: 300; г.Бирск, ул. Бурновская, д.10; Выдрин Ю.А. 89173483781;  кол-во: 13; г. Сибай, ул. Индустриальное шоссе, д.2; Устьянцева Л.А. 89279417186</t>
  </si>
  <si>
    <t>38009</t>
  </si>
  <si>
    <t xml:space="preserve">  кол-во: 100; г.Бирск, ул. Бурновская, д.10; Выдрин Ю.А. 89173483781</t>
  </si>
  <si>
    <t>37022</t>
  </si>
  <si>
    <t xml:space="preserve">  кол-во: 20; г.Бирск, ул. Бурновская, д.10; Выдрин Ю.А. 89173483781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</si>
  <si>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</si>
  <si>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</si>
  <si>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</si>
  <si>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</si>
  <si>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</si>
  <si>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</si>
  <si>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</si>
  <si>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</si>
  <si>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Приложение 1.1</t>
  </si>
  <si>
    <t>ПРОВОД типа ПКСВ 2*0,5</t>
  </si>
  <si>
    <t>Условия доставки: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</si>
  <si>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</si>
  <si>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</si>
  <si>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</si>
  <si>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</si>
  <si>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соответствия</t>
  </si>
  <si>
    <t>Гарантийный срок не менее 24 месяцев. Срок службы не менее 25 лет.</t>
  </si>
  <si>
    <t xml:space="preserve"> Яппарова Р.Д. тел.: (347) 221-56-62;  8-901-817-39-50 эл.почта r.yapparova@bashtel.ru</t>
  </si>
  <si>
    <t>Шиц Дмитрий Васильевич тел.(347) 221-55-97, эл.почта: d.shic@bashtel.ru</t>
  </si>
  <si>
    <t>Контактное лицо по тех. вопросам</t>
  </si>
  <si>
    <r>
      <rPr>
        <b/>
        <sz val="11"/>
        <color theme="1"/>
        <rFont val="Calibri"/>
        <family val="2"/>
        <charset val="204"/>
        <scheme val="minor"/>
      </rPr>
      <t>1квартал 2015года</t>
    </r>
    <r>
      <rPr>
        <sz val="11"/>
        <color theme="1"/>
        <rFont val="Calibri"/>
        <family val="2"/>
        <charset val="204"/>
        <scheme val="minor"/>
      </rPr>
      <t xml:space="preserve">: до 20 декабря 2014 - 50% от потребности 1квартала 2015, до 1 февраля 2015 - оставшиеся 50% от потребности 1 квартала 2015; </t>
    </r>
    <r>
      <rPr>
        <b/>
        <sz val="11"/>
        <color theme="1"/>
        <rFont val="Calibri"/>
        <family val="2"/>
        <charset val="204"/>
        <scheme val="minor"/>
      </rPr>
      <t>2 квартал 2015года:</t>
    </r>
    <r>
      <rPr>
        <sz val="11"/>
        <color theme="1"/>
        <rFont val="Calibri"/>
        <family val="2"/>
        <charset val="204"/>
        <scheme val="minor"/>
      </rPr>
      <t xml:space="preserve"> до 10 марта 2015 - 50% от потребности 2квартала 2015, до 20 апреля 2015 -оставшиеся 50% от потребности 2квартала 2015; </t>
    </r>
    <r>
      <rPr>
        <b/>
        <sz val="11"/>
        <color theme="1"/>
        <rFont val="Calibri"/>
        <family val="2"/>
        <charset val="204"/>
        <scheme val="minor"/>
      </rPr>
      <t>3 квартал 2015года:</t>
    </r>
    <r>
      <rPr>
        <sz val="11"/>
        <color theme="1"/>
        <rFont val="Calibri"/>
        <family val="2"/>
        <charset val="204"/>
        <scheme val="minor"/>
      </rPr>
      <t xml:space="preserve"> до 1 июня 2015 - 50% от потребности 3квартала 2015, до 15 июля 2015 - оставшиеся 50% от потребности 3 квартала 2015; </t>
    </r>
    <r>
      <rPr>
        <b/>
        <sz val="11"/>
        <color theme="1"/>
        <rFont val="Calibri"/>
        <family val="2"/>
        <charset val="204"/>
        <scheme val="minor"/>
      </rPr>
      <t>4 квартал 2015года:</t>
    </r>
    <r>
      <rPr>
        <sz val="11"/>
        <color theme="1"/>
        <rFont val="Calibri"/>
        <family val="2"/>
        <charset val="204"/>
        <scheme val="minor"/>
      </rPr>
      <t xml:space="preserve"> до 1 сентября 2015 - 50% от потребности 4квартала 2015, до 15 октября 2015 - оставшиеся 50% от потребности 4 квартала 2015.</t>
    </r>
  </si>
  <si>
    <t>Отгрузочные реквизиты будут сообщены дополнительно  по согласованию сторон.</t>
  </si>
  <si>
    <t xml:space="preserve">  кол-во: 5; г.Бирск, ул. Бурновская, д.10; Выдрин Ю.А. 89173483781;  кол-во: 126.5; г. Мелеуз, ул. Воровского, д.2; Киреева В.Р. 89371692391;  кол-во: 111; с. Месягутово, ул. Коммунистическая, д.24; Фазылов В.С. 89063756161;  кол-во: 209; г. Сибай, ул. ИИндустриальное шоссе, д.2; Устьянцева Л.А. 89279417186;  кол-во: 289; г. Стерлитамак, ул. Коммунистическая, д.30; Секварова С.В. 89656487022;  кол-во: 350; г. Туймазы, ул. Гафурова, д.60; Николаичев А.П. 89018173670;  кол-во: 2032; г. Уфа, ул. Каспийская,д.14; Мухаметшина З.Р. 89018173671 кол-во: 84; г. Белорецк, ул.Ленина, д.41; Кузнецов Д.Н. 89051808865</t>
  </si>
  <si>
    <t>Предельная сумма лота составляет: 30 466 433,71  руб. с НДС.</t>
  </si>
  <si>
    <t>Поставка абонетского кабеля  ТЦП, ТРВ,ПРСП, ПКСВ</t>
  </si>
  <si>
    <t>Провод кроссовый станционный, с медными однопроволочными жилами, с изоляцией из поливинилхлоридного пластиката. Провод предназначен для осуществления нестационарных включений в кроссах телефонных станций при постоянном напряжении до 120 В. Разрывное усилиие изолированной жилы - не менее 49 Н (5 ктс). Требования : Сертификат (паспорт качества)  на соответствие продукции ТУ производителя. Сертификат пожарной безопасности на соответствие требованиям ГОСТ 31565-2012 и ГОСТ IEC 60332-1-2-2011.</t>
  </si>
  <si>
    <t>Требования : протокол испытаний  аккредитованный испытательной лабораторией  на соответствие выполнения требований: "Правила применения кабелей связи с металлическими жилами" (Приказ МИТ и С  РФ №46  от 19.04.2006г), ТУ 3571-008-12154334-2006 или ТУ 3574-003-31642620-2007.   Декларация о соответствии требованиям документа "Правила применения кабелей связи с металлическими жилами" (Приказ МИТ и С  РФ №46  от 19.04.2006г), зарегистрированная ФАС. Паспорт качества производителя на соответствие требованиям ГОСТ Р 53538-2009. Сертификат соответсвия требованиям ГОСТ Р 53538-2009. Гарантия сохранения качества продукции не менее 2 лет. Кабель  отечественного  производителя.ОБЯЗАТЕЛЬНО наличие маркировки завда-производителя по оболочке кабеля. См. ТЕХНИЧЕСКОЕ ЗАДАНИЕ К ЗАКУПКЕ.</t>
  </si>
  <si>
    <t>КАБЕЛЬ типа ТЦППтв 1*2*0,52</t>
  </si>
  <si>
    <t>КАБЕЛЬ типа ТЦППтв 2*2*0,52</t>
  </si>
  <si>
    <t>КАБЕЛЬ типа ТЦППтв 4*2*0,52</t>
  </si>
  <si>
    <t>ПРОВОД типа ТЦППт 1*2*0,52</t>
  </si>
  <si>
    <t>ПРОВОД типа ТЦППт 2*2*0,52</t>
  </si>
  <si>
    <t>ПРОВОД типа ТЦППт 4*2*0,52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</si>
</sst>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#,##0.00&quot;р.&quot;"/>
    <numFmt numFmtId="166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/>
    <xf numFmtId="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1"/>
  <sheetViews>
    <sheetView tabSelected="1" zoomScaleNormal="100" workbookViewId="0">
      <selection activeCell="D12" sqref="D12"/>
    </sheetView>
  </sheetViews>
  <sheetFormatPr defaultRowHeight="14.4" x14ac:dyDescent="0.3"/>
  <cols>
    <col min="3" max="3" width="25.109375" customWidth="1"/>
    <col min="4" max="4" width="22" customWidth="1"/>
    <col min="5" max="5" width="43.5546875" customWidth="1"/>
    <col min="10" max="10" width="15.5546875" customWidth="1"/>
    <col min="11" max="11" width="14.33203125" customWidth="1"/>
    <col min="12" max="12" width="14.5546875" customWidth="1"/>
    <col min="13" max="13" width="19.44140625" customWidth="1"/>
    <col min="14" max="14" width="21.5546875" customWidth="1"/>
    <col min="15" max="15" width="71.6640625" customWidth="1"/>
  </cols>
  <sheetData>
    <row r="1" spans="1:30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N1" s="1"/>
      <c r="O1" s="13" t="s">
        <v>41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x14ac:dyDescent="0.3">
      <c r="A3" s="1" t="s">
        <v>1</v>
      </c>
      <c r="B3" s="1" t="s">
        <v>57</v>
      </c>
      <c r="C3" s="16"/>
      <c r="D3" s="16"/>
      <c r="E3" s="15" t="s">
        <v>2</v>
      </c>
      <c r="F3" s="1"/>
      <c r="G3" s="15"/>
      <c r="H3" s="1"/>
      <c r="I3" s="1"/>
      <c r="J3" s="1"/>
      <c r="K3" s="1"/>
      <c r="L3" s="1"/>
      <c r="M3" s="1"/>
      <c r="N3" s="1"/>
      <c r="O3" s="13"/>
      <c r="P3" s="4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x14ac:dyDescent="0.3">
      <c r="A4" s="56" t="s">
        <v>3</v>
      </c>
      <c r="B4" s="58" t="s">
        <v>4</v>
      </c>
      <c r="C4" s="56" t="s">
        <v>5</v>
      </c>
      <c r="D4" s="58" t="s">
        <v>6</v>
      </c>
      <c r="E4" s="56" t="s">
        <v>7</v>
      </c>
      <c r="F4" s="56" t="s">
        <v>8</v>
      </c>
      <c r="G4" s="57" t="s">
        <v>9</v>
      </c>
      <c r="H4" s="57"/>
      <c r="I4" s="57"/>
      <c r="J4" s="57"/>
      <c r="K4" s="57"/>
      <c r="L4" s="62" t="s">
        <v>10</v>
      </c>
      <c r="M4" s="60" t="s">
        <v>11</v>
      </c>
      <c r="N4" s="56" t="s">
        <v>12</v>
      </c>
      <c r="O4" s="56" t="s">
        <v>13</v>
      </c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</row>
    <row r="5" spans="1:30" ht="87.6" customHeight="1" x14ac:dyDescent="0.3">
      <c r="A5" s="56"/>
      <c r="B5" s="59"/>
      <c r="C5" s="56"/>
      <c r="D5" s="59"/>
      <c r="E5" s="56"/>
      <c r="F5" s="56"/>
      <c r="G5" s="29" t="s">
        <v>14</v>
      </c>
      <c r="H5" s="29" t="s">
        <v>15</v>
      </c>
      <c r="I5" s="29" t="s">
        <v>16</v>
      </c>
      <c r="J5" s="29" t="s">
        <v>17</v>
      </c>
      <c r="K5" s="29" t="s">
        <v>18</v>
      </c>
      <c r="L5" s="59"/>
      <c r="M5" s="61"/>
      <c r="N5" s="56"/>
      <c r="O5" s="56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x14ac:dyDescent="0.3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126.6" customHeight="1" x14ac:dyDescent="0.3">
      <c r="A7" s="5">
        <v>1</v>
      </c>
      <c r="B7" s="5" t="s">
        <v>19</v>
      </c>
      <c r="C7" s="2" t="s">
        <v>60</v>
      </c>
      <c r="D7" s="2"/>
      <c r="E7" s="52" t="s">
        <v>59</v>
      </c>
      <c r="F7" s="18" t="s">
        <v>20</v>
      </c>
      <c r="G7" s="19">
        <v>830</v>
      </c>
      <c r="H7" s="17">
        <v>986.5</v>
      </c>
      <c r="I7" s="17">
        <v>709.5</v>
      </c>
      <c r="J7" s="18">
        <v>680.5</v>
      </c>
      <c r="K7" s="18">
        <v>3206.5</v>
      </c>
      <c r="L7" s="20">
        <v>5258.89</v>
      </c>
      <c r="M7" s="20">
        <f>K7*L7</f>
        <v>16862630.785</v>
      </c>
      <c r="N7" s="21">
        <f>M7*1.18</f>
        <v>19897904.326299999</v>
      </c>
      <c r="O7" s="2" t="s">
        <v>55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96" customHeight="1" x14ac:dyDescent="0.3">
      <c r="A8" s="5">
        <v>2</v>
      </c>
      <c r="B8" s="5" t="s">
        <v>21</v>
      </c>
      <c r="C8" s="2" t="s">
        <v>61</v>
      </c>
      <c r="D8" s="2"/>
      <c r="E8" s="52"/>
      <c r="F8" s="18" t="s">
        <v>20</v>
      </c>
      <c r="G8" s="18">
        <v>149.85</v>
      </c>
      <c r="H8" s="17">
        <v>111</v>
      </c>
      <c r="I8" s="17">
        <v>62</v>
      </c>
      <c r="J8" s="17">
        <v>64</v>
      </c>
      <c r="K8" s="18">
        <v>386.85</v>
      </c>
      <c r="L8" s="20">
        <v>9575.9699999999993</v>
      </c>
      <c r="M8" s="20">
        <f t="shared" ref="M8:M13" si="0">K8*L8</f>
        <v>3704463.9945</v>
      </c>
      <c r="N8" s="21">
        <f t="shared" ref="N8:N13" si="1">M8*1.18</f>
        <v>4371267.51351</v>
      </c>
      <c r="O8" s="2" t="s">
        <v>22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18.2" customHeight="1" x14ac:dyDescent="0.3">
      <c r="A9" s="5">
        <v>3</v>
      </c>
      <c r="B9" s="5" t="s">
        <v>23</v>
      </c>
      <c r="C9" s="2" t="s">
        <v>62</v>
      </c>
      <c r="D9" s="2"/>
      <c r="E9" s="53"/>
      <c r="F9" s="18" t="s">
        <v>20</v>
      </c>
      <c r="G9" s="18">
        <v>63.414999999999999</v>
      </c>
      <c r="H9" s="18">
        <v>73.414999999999992</v>
      </c>
      <c r="I9" s="18">
        <v>13.914999999999999</v>
      </c>
      <c r="J9" s="18">
        <v>5.9149999999999991</v>
      </c>
      <c r="K9" s="18">
        <v>156.66000000000003</v>
      </c>
      <c r="L9" s="20">
        <v>16752.38</v>
      </c>
      <c r="M9" s="20">
        <f t="shared" si="0"/>
        <v>2624427.8508000006</v>
      </c>
      <c r="N9" s="21">
        <f t="shared" si="1"/>
        <v>3096824.8639440006</v>
      </c>
      <c r="O9" s="2" t="s">
        <v>24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187.2" x14ac:dyDescent="0.3">
      <c r="A10" s="5">
        <v>4</v>
      </c>
      <c r="B10" s="5" t="s">
        <v>25</v>
      </c>
      <c r="C10" s="2" t="s">
        <v>42</v>
      </c>
      <c r="D10" s="2"/>
      <c r="E10" s="2" t="s">
        <v>58</v>
      </c>
      <c r="F10" s="18" t="s">
        <v>20</v>
      </c>
      <c r="G10" s="19">
        <v>27.9</v>
      </c>
      <c r="H10" s="19">
        <v>36.6</v>
      </c>
      <c r="I10" s="17">
        <v>23</v>
      </c>
      <c r="J10" s="19">
        <v>30.5</v>
      </c>
      <c r="K10" s="18">
        <v>117.99999999999999</v>
      </c>
      <c r="L10" s="20">
        <v>1588.95</v>
      </c>
      <c r="M10" s="20">
        <f t="shared" si="0"/>
        <v>187496.09999999998</v>
      </c>
      <c r="N10" s="21">
        <f t="shared" si="1"/>
        <v>221245.39799999996</v>
      </c>
      <c r="O10" s="2" t="s">
        <v>26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119.4" customHeight="1" x14ac:dyDescent="0.3">
      <c r="A11" s="5">
        <v>5</v>
      </c>
      <c r="B11" s="5" t="s">
        <v>27</v>
      </c>
      <c r="C11" s="2" t="s">
        <v>63</v>
      </c>
      <c r="D11" s="2"/>
      <c r="E11" s="54" t="s">
        <v>59</v>
      </c>
      <c r="F11" s="18" t="s">
        <v>20</v>
      </c>
      <c r="G11" s="18">
        <v>92</v>
      </c>
      <c r="H11" s="17">
        <v>96</v>
      </c>
      <c r="I11" s="17">
        <v>70</v>
      </c>
      <c r="J11" s="17">
        <v>55</v>
      </c>
      <c r="K11" s="18">
        <v>313</v>
      </c>
      <c r="L11" s="20">
        <v>4343.13</v>
      </c>
      <c r="M11" s="20">
        <f t="shared" si="0"/>
        <v>1359399.69</v>
      </c>
      <c r="N11" s="21">
        <f t="shared" si="1"/>
        <v>1604091.6341999997</v>
      </c>
      <c r="O11" s="2" t="s">
        <v>28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91.95" customHeight="1" x14ac:dyDescent="0.3">
      <c r="A12" s="5">
        <v>6</v>
      </c>
      <c r="B12" s="5" t="s">
        <v>29</v>
      </c>
      <c r="C12" s="2" t="s">
        <v>64</v>
      </c>
      <c r="D12" s="2"/>
      <c r="E12" s="52"/>
      <c r="F12" s="18" t="s">
        <v>20</v>
      </c>
      <c r="G12" s="18">
        <v>29</v>
      </c>
      <c r="H12" s="17">
        <v>30</v>
      </c>
      <c r="I12" s="17">
        <v>26</v>
      </c>
      <c r="J12" s="17">
        <v>15</v>
      </c>
      <c r="K12" s="18">
        <v>100</v>
      </c>
      <c r="L12" s="20">
        <v>8263.36</v>
      </c>
      <c r="M12" s="20">
        <f t="shared" si="0"/>
        <v>826336</v>
      </c>
      <c r="N12" s="21">
        <f t="shared" si="1"/>
        <v>975076.48</v>
      </c>
      <c r="O12" s="2" t="s">
        <v>30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86.4" customHeight="1" x14ac:dyDescent="0.3">
      <c r="A13" s="5">
        <v>7</v>
      </c>
      <c r="B13" s="5" t="s">
        <v>31</v>
      </c>
      <c r="C13" s="2" t="s">
        <v>65</v>
      </c>
      <c r="D13" s="2"/>
      <c r="E13" s="53"/>
      <c r="F13" s="18" t="s">
        <v>20</v>
      </c>
      <c r="G13" s="18">
        <v>5.5</v>
      </c>
      <c r="H13" s="19">
        <v>5.5</v>
      </c>
      <c r="I13" s="17">
        <v>5</v>
      </c>
      <c r="J13" s="18">
        <v>4</v>
      </c>
      <c r="K13" s="18">
        <v>20</v>
      </c>
      <c r="L13" s="20">
        <v>12712.86</v>
      </c>
      <c r="M13" s="20">
        <f t="shared" si="0"/>
        <v>254257.2</v>
      </c>
      <c r="N13" s="21">
        <f t="shared" si="1"/>
        <v>300023.49599999998</v>
      </c>
      <c r="O13" s="2" t="s">
        <v>32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3">
      <c r="A14" s="10"/>
      <c r="B14" s="12"/>
      <c r="C14" s="11"/>
      <c r="D14" s="11"/>
      <c r="E14" s="11"/>
      <c r="F14" s="12"/>
      <c r="G14" s="12"/>
      <c r="H14" s="12"/>
      <c r="I14" s="12"/>
      <c r="J14" s="12"/>
      <c r="K14" s="12"/>
      <c r="L14" s="14"/>
      <c r="M14" s="27">
        <f>M7+M8+M9+M10+M11+M12+M13</f>
        <v>25819011.620300002</v>
      </c>
      <c r="N14" s="27">
        <f>SUM(N7:N13)</f>
        <v>30466433.711953998</v>
      </c>
      <c r="O14" s="3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3">
      <c r="A15" s="22"/>
      <c r="B15" s="22"/>
      <c r="C15" s="3"/>
      <c r="D15" s="3"/>
      <c r="E15" s="3"/>
      <c r="F15" s="22"/>
      <c r="G15" s="22"/>
      <c r="H15" s="22"/>
      <c r="I15" s="22"/>
      <c r="J15" s="22"/>
      <c r="K15" s="22"/>
      <c r="L15" s="22"/>
      <c r="M15" s="22" t="s">
        <v>33</v>
      </c>
      <c r="N15" s="26">
        <f>N14-M14</f>
        <v>4647422.0916539952</v>
      </c>
      <c r="O15" s="3"/>
    </row>
    <row r="16" spans="1:30" x14ac:dyDescent="0.3">
      <c r="A16" s="40" t="s">
        <v>56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1:15" x14ac:dyDescent="0.3">
      <c r="A17" s="40" t="s">
        <v>34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5" x14ac:dyDescent="0.3">
      <c r="A18" s="43" t="s">
        <v>43</v>
      </c>
      <c r="B18" s="44"/>
      <c r="C18" s="45"/>
      <c r="D18" s="41" t="s">
        <v>54</v>
      </c>
      <c r="E18" s="42"/>
      <c r="F18" s="42"/>
      <c r="G18" s="42"/>
      <c r="H18" s="42"/>
      <c r="I18" s="42"/>
      <c r="J18" s="42"/>
      <c r="K18" s="42"/>
      <c r="L18" s="42"/>
      <c r="M18" s="23"/>
      <c r="N18" s="23"/>
      <c r="O18" s="24"/>
    </row>
    <row r="19" spans="1:15" ht="49.95" customHeight="1" x14ac:dyDescent="0.3">
      <c r="A19" s="30" t="s">
        <v>35</v>
      </c>
      <c r="B19" s="30"/>
      <c r="C19" s="30"/>
      <c r="D19" s="49" t="s">
        <v>53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1"/>
    </row>
    <row r="20" spans="1:15" x14ac:dyDescent="0.3">
      <c r="A20" s="30" t="s">
        <v>36</v>
      </c>
      <c r="B20" s="30"/>
      <c r="C20" s="30"/>
      <c r="D20" s="46" t="s">
        <v>37</v>
      </c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8"/>
    </row>
    <row r="21" spans="1:15" x14ac:dyDescent="0.3">
      <c r="A21" s="31" t="s">
        <v>38</v>
      </c>
      <c r="B21" s="32"/>
      <c r="C21" s="33"/>
      <c r="D21" s="25" t="s">
        <v>44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</row>
    <row r="22" spans="1:15" x14ac:dyDescent="0.3">
      <c r="A22" s="34"/>
      <c r="B22" s="35"/>
      <c r="C22" s="36"/>
      <c r="D22" s="25" t="s">
        <v>45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4"/>
    </row>
    <row r="23" spans="1:15" x14ac:dyDescent="0.3">
      <c r="A23" s="34"/>
      <c r="B23" s="35"/>
      <c r="C23" s="36"/>
      <c r="D23" s="25" t="s">
        <v>46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4"/>
    </row>
    <row r="24" spans="1:15" x14ac:dyDescent="0.3">
      <c r="A24" s="34"/>
      <c r="B24" s="35"/>
      <c r="C24" s="36"/>
      <c r="D24" s="25" t="s">
        <v>47</v>
      </c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4"/>
    </row>
    <row r="25" spans="1:15" x14ac:dyDescent="0.3">
      <c r="A25" s="37"/>
      <c r="B25" s="38"/>
      <c r="C25" s="39"/>
      <c r="D25" s="25" t="s">
        <v>48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/>
    </row>
    <row r="26" spans="1:15" ht="13.95" customHeight="1" x14ac:dyDescent="0.3">
      <c r="A26" s="43" t="s">
        <v>39</v>
      </c>
      <c r="B26" s="44"/>
      <c r="C26" s="45"/>
      <c r="D26" s="41" t="s">
        <v>49</v>
      </c>
      <c r="E26" s="42"/>
      <c r="F26" s="42"/>
      <c r="G26" s="42"/>
      <c r="H26" s="42"/>
      <c r="I26" s="42"/>
      <c r="J26" s="42"/>
      <c r="K26" s="42"/>
      <c r="L26" s="42"/>
      <c r="M26" s="23"/>
      <c r="N26" s="23"/>
      <c r="O26" s="24"/>
    </row>
    <row r="27" spans="1:15" x14ac:dyDescent="0.3">
      <c r="A27" s="30" t="s">
        <v>40</v>
      </c>
      <c r="B27" s="30"/>
      <c r="C27" s="30"/>
      <c r="D27" s="25" t="s">
        <v>50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4"/>
    </row>
    <row r="28" spans="1:15" x14ac:dyDescent="0.3">
      <c r="A28" s="30" t="s">
        <v>52</v>
      </c>
      <c r="B28" s="30"/>
      <c r="C28" s="30"/>
      <c r="D28" s="25" t="s">
        <v>51</v>
      </c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4"/>
    </row>
    <row r="31" spans="1:15" x14ac:dyDescent="0.3">
      <c r="N31" s="28"/>
    </row>
  </sheetData>
  <mergeCells count="27">
    <mergeCell ref="A16:O16"/>
    <mergeCell ref="A18:C18"/>
    <mergeCell ref="E7:E9"/>
    <mergeCell ref="E11:E13"/>
    <mergeCell ref="A2:O2"/>
    <mergeCell ref="A4:A5"/>
    <mergeCell ref="C4:C5"/>
    <mergeCell ref="N4:N5"/>
    <mergeCell ref="O4:O5"/>
    <mergeCell ref="E4:E5"/>
    <mergeCell ref="F4:F5"/>
    <mergeCell ref="G4:K4"/>
    <mergeCell ref="B4:B5"/>
    <mergeCell ref="D4:D5"/>
    <mergeCell ref="M4:M5"/>
    <mergeCell ref="L4:L5"/>
    <mergeCell ref="A28:C28"/>
    <mergeCell ref="A21:C25"/>
    <mergeCell ref="A17:O17"/>
    <mergeCell ref="D18:L18"/>
    <mergeCell ref="A26:C26"/>
    <mergeCell ref="D26:L26"/>
    <mergeCell ref="A27:C27"/>
    <mergeCell ref="A20:C20"/>
    <mergeCell ref="D20:O20"/>
    <mergeCell ref="A19:C19"/>
    <mergeCell ref="D19:O19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2014-11-05T12:31:59Z</cp:lastPrinted>
  <dcterms:created xsi:type="dcterms:W3CDTF">2014-11-05T05:16:11Z</dcterms:created>
  <dcterms:modified xsi:type="dcterms:W3CDTF">2014-11-06T04:02:07Z</dcterms:modified>
</cp:coreProperties>
</file>