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Стоимость запчастей" sheetId="4" r:id="rId1"/>
  </sheets>
  <calcPr calcId="125725" refMode="R1C1"/>
</workbook>
</file>

<file path=xl/calcChain.xml><?xml version="1.0" encoding="utf-8"?>
<calcChain xmlns="http://schemas.openxmlformats.org/spreadsheetml/2006/main">
  <c r="G36" i="4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F8"/>
  <c r="F18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<sst xmlns="http://schemas.openxmlformats.org/spreadsheetml/2006/main" count="109" uniqueCount="79">
  <si>
    <t>Наименование запчасти и материала</t>
  </si>
  <si>
    <t>Масло фреоновое SINISO 3GF</t>
  </si>
  <si>
    <t>Масло фреоновое SINISO BSE-32</t>
  </si>
  <si>
    <t>Единица измерения</t>
  </si>
  <si>
    <t>л</t>
  </si>
  <si>
    <t>Фреон  R22</t>
  </si>
  <si>
    <t>Фреон R-134А</t>
  </si>
  <si>
    <t>Фреон R-407А</t>
  </si>
  <si>
    <t>Фреон R-410А</t>
  </si>
  <si>
    <t>Фреон промывочный</t>
  </si>
  <si>
    <t>Кронштейн  КС450*450</t>
  </si>
  <si>
    <t>комплект</t>
  </si>
  <si>
    <t>Трубка медная 1/4</t>
  </si>
  <si>
    <t>Трубка медная 3/8</t>
  </si>
  <si>
    <t>м</t>
  </si>
  <si>
    <t>Трубка Энергофлекс 3/8</t>
  </si>
  <si>
    <t>Трубка Энергофлекс 1/4</t>
  </si>
  <si>
    <t>Фильтр антикислотный DSL 052 1/2</t>
  </si>
  <si>
    <t>Фильтр антикислотный DSL 052 3/8</t>
  </si>
  <si>
    <t>Фильтр антикислотный DSL 052 5/8</t>
  </si>
  <si>
    <t>РЕМЕНЬ А-1024</t>
  </si>
  <si>
    <t>шт</t>
  </si>
  <si>
    <t>Шланг дренажный d-16 мм</t>
  </si>
  <si>
    <t>Материал Синтепон-100</t>
  </si>
  <si>
    <t>Вентилятор АС 120Х120Х38 мм</t>
  </si>
  <si>
    <t>Обогреватель для термошкафа ОТШ-160</t>
  </si>
  <si>
    <t>Вентилятор 4Е-450 (220V) всасывающий</t>
  </si>
  <si>
    <t>Реле давления ALCO PS1-A5A (одноблочное,1/4, резьба, 6-31 BAR)</t>
  </si>
  <si>
    <t>Трубка капиллярная с гайками (1500 мм)</t>
  </si>
  <si>
    <t>Гайка бронзовая кондиционерная для вальцовочного соединения 1/4</t>
  </si>
  <si>
    <t>Гайка бронзовая кондиционерная для вальцовочного соединения 1/2</t>
  </si>
  <si>
    <t>Гайка бронзовая кондиционерная для вальцовочного соединения 3/8</t>
  </si>
  <si>
    <t>Гайка бронзовая кондиционерная для вальцовочного соединения 5/8</t>
  </si>
  <si>
    <t>Описание ЗИП и материалов</t>
  </si>
  <si>
    <t>ГОСТ 5546-86. Для смазки компрессоров холодильного и кондиционерного оборудования.</t>
  </si>
  <si>
    <t>Применяются для промывки системы охлаждения кондиционеров и холодильных машин</t>
  </si>
  <si>
    <t>Фреон-22 (фреон R22, дифторхлорметан, хладагент r22)</t>
  </si>
  <si>
    <t>Применяются в качестве хладагента (охладительных газов) в устройствах кондиционирования воздуха</t>
  </si>
  <si>
    <t>Кронштейн для установки кондиционера</t>
  </si>
  <si>
    <t>Изоляция из вспененного полиэтилена, применяемая в системах вентиляции и кондиционирования воздуха.</t>
  </si>
  <si>
    <t>Фильтр осушители поддерживают чистоту холодильного контура и поглощают воду, кислоту и твердые примеси в соответствии с DIN 8949</t>
  </si>
  <si>
    <t>Ремень для привода компрессоров кондиционерного оборудования</t>
  </si>
  <si>
    <t>Труба гофрированная пластмассовая гибкая для отвода конденсата</t>
  </si>
  <si>
    <t>Коллектор манометрический (R-410А)</t>
  </si>
  <si>
    <t>Для заправки фреоном, вакуумирования, и технического обслуживания кондиционеров</t>
  </si>
  <si>
    <t>Синтепон 100 представляет собой мягкий нетканый материал.</t>
  </si>
  <si>
    <t>Рабочее напряжение АС 220В, частота вращения ≥ 2450 об./мин., производительность ≥ 2,4 м.куб./мин., два шариковых подшипника (Dual ball bearing), шум ≤ 45 дБA.</t>
  </si>
  <si>
    <t>Предназначен для поддержания температурных потерь электротехнических и телекоммуникационных шкафов и предотвращения образования конденсата в них.</t>
  </si>
  <si>
    <t>Применяется для отвода тепла и для обдува различного оборудования: расход воздуха: 4800/5420 м3/ч, скорость вращения: 1380/1550 об./мин., напряжение: 230В, мощность: 250/360 Вт.</t>
  </si>
  <si>
    <t>Предназначен для защиты холодильного компрессора по высокому давлению</t>
  </si>
  <si>
    <t>Для монтажа межблочных соединений в холодильных установках, бытовых и промышленных сплит-системах.</t>
  </si>
  <si>
    <t>Для прижатия вальцовочного соединения</t>
  </si>
  <si>
    <t>баллон         (13,6 кг)</t>
  </si>
  <si>
    <t>баллон        (13,6 кг)</t>
  </si>
  <si>
    <t>баллон        (11,3 кг)</t>
  </si>
  <si>
    <t>канистра        (10 кг)</t>
  </si>
  <si>
    <t>Трубка медная 1/2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</si>
  <si>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</si>
  <si>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НДС 18%, включая стоимость тары и доставку, рубли РФ</t>
  </si>
  <si>
    <t>Цена за единицу измерения без НДС, включая стоимость тары и доставку, рубли РФ с учетом коэффициента снижения цены</t>
  </si>
  <si>
    <t>Цена за единицу измерения с НДС 18%, включая стоимость тары и доставку, рубли РФ с учетом коэффициента снижения цены</t>
  </si>
  <si>
    <t xml:space="preserve">Коэффициент снижения цены (0&lt;Коэф&lt;1) </t>
  </si>
  <si>
    <t>Требуемые сроки поставки:</t>
  </si>
  <si>
    <t>Срок доставки устанавливается Заказом, но не может превышать 30 календарных дней, с момента подписания сторонами Заказа</t>
  </si>
  <si>
    <t>Транспортировка товара:</t>
  </si>
  <si>
    <t>Транспортировка товара осуществляется автомобильным транспортом за счет Поставщика.</t>
  </si>
  <si>
    <t>Адрес поставки</t>
  </si>
  <si>
    <t>Гарантийные обязательства</t>
  </si>
  <si>
    <t>Конт. лицо по тех. вопросам</t>
  </si>
  <si>
    <t>Вед. инженер Кочетков Г.А., тел: (347)-250-66-85, g.kochetkov@bashtel.ru;                                                                                                                                  Вед. инженер Хайруллин Р.Х., тел. (347)-250-66-85, r.hairullin@bashtel.ru.;</t>
  </si>
  <si>
    <t>12 месяцев</t>
  </si>
  <si>
    <t xml:space="preserve">Республика Башкортостан,   г. Уфа, Каспийская, д.14,  Иксанова Флюра Сагитовна  сот. 8-905-352-77-79             </t>
  </si>
  <si>
    <t>Доставка осуществляется транспортом поставщика до склада Покупателя. Стоимость доставки включена в стоимость ЗИП и материалов.</t>
  </si>
  <si>
    <t>Труба медная отожжённая 1/4 для кондиционеров, толщина стенки 0,76</t>
  </si>
  <si>
    <t>Труба медная отожжённая 3/8 для кондиционеров, толщина стенки 0,81</t>
  </si>
  <si>
    <t>Труба медная отожжённая 1/2 для кондиционеров, толщина стенки 0,81</t>
  </si>
  <si>
    <t>СПЕЦИФИКАЦИЯ</t>
  </si>
  <si>
    <t>Приложение №1 к Документации о закупке</t>
  </si>
  <si>
    <t>№п/п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</si>
</sst>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0"/>
  </numFmts>
  <fonts count="1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164" fontId="10" fillId="2" borderId="0" xfId="0" applyNumberFormat="1" applyFont="1" applyFill="1" applyAlignment="1">
      <alignment horizontal="left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vertical="top"/>
    </xf>
    <xf numFmtId="43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4" fontId="4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43" fontId="4" fillId="0" borderId="9" xfId="0" applyNumberFormat="1" applyFont="1" applyBorder="1" applyAlignment="1">
      <alignment vertical="top"/>
    </xf>
    <xf numFmtId="4" fontId="4" fillId="0" borderId="9" xfId="0" applyNumberFormat="1" applyFont="1" applyBorder="1" applyAlignment="1">
      <alignment vertical="top" wrapText="1"/>
    </xf>
    <xf numFmtId="4" fontId="4" fillId="0" borderId="7" xfId="0" applyNumberFormat="1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43" fontId="4" fillId="0" borderId="11" xfId="0" applyNumberFormat="1" applyFont="1" applyBorder="1" applyAlignment="1">
      <alignment vertical="top" wrapText="1"/>
    </xf>
    <xf numFmtId="43" fontId="4" fillId="0" borderId="11" xfId="0" applyNumberFormat="1" applyFont="1" applyBorder="1" applyAlignment="1">
      <alignment vertical="top"/>
    </xf>
    <xf numFmtId="4" fontId="4" fillId="0" borderId="11" xfId="0" applyNumberFormat="1" applyFont="1" applyBorder="1" applyAlignment="1">
      <alignment vertical="top" wrapText="1"/>
    </xf>
    <xf numFmtId="4" fontId="4" fillId="0" borderId="12" xfId="0" applyNumberFormat="1" applyFont="1" applyBorder="1" applyAlignment="1">
      <alignment vertical="top"/>
    </xf>
    <xf numFmtId="0" fontId="3" fillId="0" borderId="8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3" borderId="9" xfId="0" applyFont="1" applyFill="1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4" fillId="0" borderId="1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topLeftCell="A31" zoomScale="75" zoomScaleNormal="75" workbookViewId="0">
      <selection activeCell="C38" sqref="C38:H38"/>
    </sheetView>
  </sheetViews>
  <sheetFormatPr defaultRowHeight="12.75"/>
  <cols>
    <col min="1" max="1" width="6.7109375" style="4" customWidth="1"/>
    <col min="2" max="2" width="26" style="2" customWidth="1"/>
    <col min="3" max="3" width="12.5703125" style="4" customWidth="1"/>
    <col min="4" max="4" width="27.140625" style="4" customWidth="1"/>
    <col min="5" max="5" width="17.42578125" style="2" customWidth="1"/>
    <col min="6" max="6" width="17.85546875" style="2" customWidth="1"/>
    <col min="7" max="7" width="22.5703125" style="3" customWidth="1"/>
    <col min="8" max="8" width="20" style="2" customWidth="1"/>
    <col min="9" max="16384" width="9.140625" style="2"/>
  </cols>
  <sheetData>
    <row r="1" spans="1:8" ht="15.75">
      <c r="H1" s="18" t="s">
        <v>77</v>
      </c>
    </row>
    <row r="2" spans="1:8" ht="18.75">
      <c r="B2" s="47" t="s">
        <v>76</v>
      </c>
      <c r="C2" s="47"/>
      <c r="D2" s="47"/>
      <c r="E2" s="47"/>
      <c r="F2" s="47"/>
      <c r="G2" s="47"/>
    </row>
    <row r="3" spans="1:8" ht="18.75">
      <c r="B3" s="6"/>
      <c r="C3" s="6"/>
      <c r="D3" s="6"/>
      <c r="E3" s="6"/>
      <c r="F3" s="6"/>
      <c r="G3" s="6"/>
    </row>
    <row r="4" spans="1:8" s="7" customFormat="1" ht="16.5">
      <c r="A4" s="19"/>
      <c r="B4" s="8" t="s">
        <v>61</v>
      </c>
      <c r="D4" s="9"/>
      <c r="E4" s="10">
        <v>0</v>
      </c>
      <c r="F4" s="9"/>
    </row>
    <row r="5" spans="1:8" ht="19.5" thickBot="1">
      <c r="B5" s="6"/>
      <c r="C5" s="6"/>
      <c r="D5" s="6"/>
      <c r="E5" s="6"/>
      <c r="F5" s="6"/>
      <c r="G5" s="6"/>
    </row>
    <row r="6" spans="1:8">
      <c r="A6" s="36" t="s">
        <v>78</v>
      </c>
      <c r="B6" s="51" t="s">
        <v>0</v>
      </c>
      <c r="C6" s="51" t="s">
        <v>3</v>
      </c>
      <c r="D6" s="51" t="s">
        <v>33</v>
      </c>
      <c r="E6" s="48" t="s">
        <v>57</v>
      </c>
      <c r="F6" s="50" t="s">
        <v>58</v>
      </c>
      <c r="G6" s="48" t="s">
        <v>59</v>
      </c>
      <c r="H6" s="45" t="s">
        <v>60</v>
      </c>
    </row>
    <row r="7" spans="1:8" s="1" customFormat="1" ht="120.75" customHeight="1" thickBot="1">
      <c r="A7" s="37"/>
      <c r="B7" s="53"/>
      <c r="C7" s="52"/>
      <c r="D7" s="52"/>
      <c r="E7" s="49"/>
      <c r="F7" s="49"/>
      <c r="G7" s="49"/>
      <c r="H7" s="46"/>
    </row>
    <row r="8" spans="1:8" s="5" customFormat="1" ht="60">
      <c r="A8" s="33"/>
      <c r="B8" s="21" t="s">
        <v>1</v>
      </c>
      <c r="C8" s="20" t="s">
        <v>4</v>
      </c>
      <c r="D8" s="21" t="s">
        <v>34</v>
      </c>
      <c r="E8" s="22">
        <v>425</v>
      </c>
      <c r="F8" s="22">
        <f>E8*1.18</f>
        <v>501.5</v>
      </c>
      <c r="G8" s="23">
        <f>E8*E4</f>
        <v>0</v>
      </c>
      <c r="H8" s="24">
        <f>G8*1.18</f>
        <v>0</v>
      </c>
    </row>
    <row r="9" spans="1:8" s="5" customFormat="1" ht="60">
      <c r="A9" s="25"/>
      <c r="B9" s="11" t="s">
        <v>2</v>
      </c>
      <c r="C9" s="12" t="s">
        <v>4</v>
      </c>
      <c r="D9" s="11" t="s">
        <v>34</v>
      </c>
      <c r="E9" s="13">
        <v>425</v>
      </c>
      <c r="F9" s="13">
        <f t="shared" ref="F9:F36" si="0">E9*1.18</f>
        <v>501.5</v>
      </c>
      <c r="G9" s="15">
        <f>E9*E4</f>
        <v>0</v>
      </c>
      <c r="H9" s="17">
        <f t="shared" ref="H9:H36" si="1">G9*1.18</f>
        <v>0</v>
      </c>
    </row>
    <row r="10" spans="1:8" s="5" customFormat="1" ht="45">
      <c r="A10" s="25"/>
      <c r="B10" s="11" t="s">
        <v>5</v>
      </c>
      <c r="C10" s="12" t="s">
        <v>52</v>
      </c>
      <c r="D10" s="11" t="s">
        <v>36</v>
      </c>
      <c r="E10" s="13">
        <v>4920</v>
      </c>
      <c r="F10" s="13">
        <f t="shared" si="0"/>
        <v>5805.5999999999995</v>
      </c>
      <c r="G10" s="15">
        <f>E10*E4</f>
        <v>0</v>
      </c>
      <c r="H10" s="17">
        <f t="shared" si="1"/>
        <v>0</v>
      </c>
    </row>
    <row r="11" spans="1:8" s="5" customFormat="1" ht="75">
      <c r="A11" s="25"/>
      <c r="B11" s="11" t="s">
        <v>6</v>
      </c>
      <c r="C11" s="12" t="s">
        <v>53</v>
      </c>
      <c r="D11" s="11" t="s">
        <v>37</v>
      </c>
      <c r="E11" s="13">
        <v>4920</v>
      </c>
      <c r="F11" s="13">
        <f t="shared" si="0"/>
        <v>5805.5999999999995</v>
      </c>
      <c r="G11" s="15">
        <f>E11*E4</f>
        <v>0</v>
      </c>
      <c r="H11" s="17">
        <f t="shared" si="1"/>
        <v>0</v>
      </c>
    </row>
    <row r="12" spans="1:8" s="5" customFormat="1" ht="75">
      <c r="A12" s="25"/>
      <c r="B12" s="11" t="s">
        <v>7</v>
      </c>
      <c r="C12" s="12" t="s">
        <v>54</v>
      </c>
      <c r="D12" s="11" t="s">
        <v>37</v>
      </c>
      <c r="E12" s="13">
        <v>4240</v>
      </c>
      <c r="F12" s="13">
        <f t="shared" si="0"/>
        <v>5003.2</v>
      </c>
      <c r="G12" s="15">
        <f>E12*E4</f>
        <v>0</v>
      </c>
      <c r="H12" s="17">
        <f t="shared" si="1"/>
        <v>0</v>
      </c>
    </row>
    <row r="13" spans="1:8" s="5" customFormat="1" ht="75">
      <c r="A13" s="25"/>
      <c r="B13" s="11" t="s">
        <v>8</v>
      </c>
      <c r="C13" s="12" t="s">
        <v>54</v>
      </c>
      <c r="D13" s="11" t="s">
        <v>37</v>
      </c>
      <c r="E13" s="13">
        <v>3305</v>
      </c>
      <c r="F13" s="13">
        <f t="shared" si="0"/>
        <v>3899.8999999999996</v>
      </c>
      <c r="G13" s="15">
        <f>E13*E4</f>
        <v>0</v>
      </c>
      <c r="H13" s="17">
        <f t="shared" si="1"/>
        <v>0</v>
      </c>
    </row>
    <row r="14" spans="1:8" s="5" customFormat="1" ht="60">
      <c r="A14" s="25"/>
      <c r="B14" s="11" t="s">
        <v>9</v>
      </c>
      <c r="C14" s="12" t="s">
        <v>55</v>
      </c>
      <c r="D14" s="11" t="s">
        <v>35</v>
      </c>
      <c r="E14" s="13">
        <v>8900</v>
      </c>
      <c r="F14" s="13">
        <f t="shared" si="0"/>
        <v>10502</v>
      </c>
      <c r="G14" s="15">
        <f>E14*E4</f>
        <v>0</v>
      </c>
      <c r="H14" s="17">
        <f t="shared" si="1"/>
        <v>0</v>
      </c>
    </row>
    <row r="15" spans="1:8" s="5" customFormat="1" ht="30">
      <c r="A15" s="25"/>
      <c r="B15" s="11" t="s">
        <v>10</v>
      </c>
      <c r="C15" s="12" t="s">
        <v>11</v>
      </c>
      <c r="D15" s="11" t="s">
        <v>38</v>
      </c>
      <c r="E15" s="13">
        <v>186</v>
      </c>
      <c r="F15" s="13">
        <f t="shared" si="0"/>
        <v>219.48</v>
      </c>
      <c r="G15" s="15">
        <f>E15*E4</f>
        <v>0</v>
      </c>
      <c r="H15" s="17">
        <f t="shared" si="1"/>
        <v>0</v>
      </c>
    </row>
    <row r="16" spans="1:8" s="5" customFormat="1" ht="45">
      <c r="A16" s="25"/>
      <c r="B16" s="11" t="s">
        <v>12</v>
      </c>
      <c r="C16" s="12" t="s">
        <v>14</v>
      </c>
      <c r="D16" s="11" t="s">
        <v>73</v>
      </c>
      <c r="E16" s="13">
        <v>61</v>
      </c>
      <c r="F16" s="13">
        <f t="shared" si="0"/>
        <v>71.97999999999999</v>
      </c>
      <c r="G16" s="15">
        <f>E16*E4</f>
        <v>0</v>
      </c>
      <c r="H16" s="17">
        <f t="shared" si="1"/>
        <v>0</v>
      </c>
    </row>
    <row r="17" spans="1:8" s="5" customFormat="1" ht="45">
      <c r="A17" s="25"/>
      <c r="B17" s="11" t="s">
        <v>13</v>
      </c>
      <c r="C17" s="12" t="s">
        <v>14</v>
      </c>
      <c r="D17" s="11" t="s">
        <v>74</v>
      </c>
      <c r="E17" s="13">
        <v>106</v>
      </c>
      <c r="F17" s="13">
        <f t="shared" si="0"/>
        <v>125.08</v>
      </c>
      <c r="G17" s="15">
        <f>E17*E4</f>
        <v>0</v>
      </c>
      <c r="H17" s="17">
        <f t="shared" si="1"/>
        <v>0</v>
      </c>
    </row>
    <row r="18" spans="1:8" s="5" customFormat="1" ht="45">
      <c r="A18" s="25"/>
      <c r="B18" s="11" t="s">
        <v>56</v>
      </c>
      <c r="C18" s="12" t="s">
        <v>14</v>
      </c>
      <c r="D18" s="11" t="s">
        <v>75</v>
      </c>
      <c r="E18" s="13">
        <v>154</v>
      </c>
      <c r="F18" s="13">
        <f t="shared" si="0"/>
        <v>181.72</v>
      </c>
      <c r="G18" s="15">
        <f>E18*E4</f>
        <v>0</v>
      </c>
      <c r="H18" s="17">
        <f t="shared" si="1"/>
        <v>0</v>
      </c>
    </row>
    <row r="19" spans="1:8" s="5" customFormat="1" ht="60">
      <c r="A19" s="25"/>
      <c r="B19" s="11" t="s">
        <v>16</v>
      </c>
      <c r="C19" s="12" t="s">
        <v>14</v>
      </c>
      <c r="D19" s="11" t="s">
        <v>39</v>
      </c>
      <c r="E19" s="13">
        <v>7</v>
      </c>
      <c r="F19" s="13">
        <f t="shared" si="0"/>
        <v>8.26</v>
      </c>
      <c r="G19" s="15">
        <f>E19*E4</f>
        <v>0</v>
      </c>
      <c r="H19" s="17">
        <f t="shared" si="1"/>
        <v>0</v>
      </c>
    </row>
    <row r="20" spans="1:8" s="5" customFormat="1" ht="60">
      <c r="A20" s="25"/>
      <c r="B20" s="11" t="s">
        <v>15</v>
      </c>
      <c r="C20" s="12" t="s">
        <v>14</v>
      </c>
      <c r="D20" s="14" t="s">
        <v>39</v>
      </c>
      <c r="E20" s="13">
        <v>8.5</v>
      </c>
      <c r="F20" s="13">
        <f t="shared" si="0"/>
        <v>10.029999999999999</v>
      </c>
      <c r="G20" s="15">
        <f>E20*E4</f>
        <v>0</v>
      </c>
      <c r="H20" s="17">
        <f t="shared" si="1"/>
        <v>0</v>
      </c>
    </row>
    <row r="21" spans="1:8" s="5" customFormat="1" ht="90">
      <c r="A21" s="25"/>
      <c r="B21" s="11" t="s">
        <v>17</v>
      </c>
      <c r="C21" s="12" t="s">
        <v>21</v>
      </c>
      <c r="D21" s="14" t="s">
        <v>40</v>
      </c>
      <c r="E21" s="13">
        <v>730</v>
      </c>
      <c r="F21" s="13">
        <f t="shared" si="0"/>
        <v>861.4</v>
      </c>
      <c r="G21" s="15">
        <f>E21*E4</f>
        <v>0</v>
      </c>
      <c r="H21" s="17">
        <f t="shared" si="1"/>
        <v>0</v>
      </c>
    </row>
    <row r="22" spans="1:8" s="5" customFormat="1" ht="90">
      <c r="A22" s="25"/>
      <c r="B22" s="11" t="s">
        <v>18</v>
      </c>
      <c r="C22" s="12" t="s">
        <v>21</v>
      </c>
      <c r="D22" s="14" t="s">
        <v>40</v>
      </c>
      <c r="E22" s="13">
        <v>965</v>
      </c>
      <c r="F22" s="13">
        <f t="shared" si="0"/>
        <v>1138.7</v>
      </c>
      <c r="G22" s="15">
        <f>E22*E4</f>
        <v>0</v>
      </c>
      <c r="H22" s="17">
        <f t="shared" si="1"/>
        <v>0</v>
      </c>
    </row>
    <row r="23" spans="1:8" s="5" customFormat="1" ht="90">
      <c r="A23" s="25"/>
      <c r="B23" s="11" t="s">
        <v>19</v>
      </c>
      <c r="C23" s="12" t="s">
        <v>21</v>
      </c>
      <c r="D23" s="14" t="s">
        <v>40</v>
      </c>
      <c r="E23" s="13">
        <v>965</v>
      </c>
      <c r="F23" s="13">
        <f t="shared" si="0"/>
        <v>1138.7</v>
      </c>
      <c r="G23" s="15">
        <f>E23*E4</f>
        <v>0</v>
      </c>
      <c r="H23" s="17">
        <f t="shared" si="1"/>
        <v>0</v>
      </c>
    </row>
    <row r="24" spans="1:8" s="5" customFormat="1" ht="60">
      <c r="A24" s="25"/>
      <c r="B24" s="11" t="s">
        <v>20</v>
      </c>
      <c r="C24" s="12" t="s">
        <v>21</v>
      </c>
      <c r="D24" s="14" t="s">
        <v>41</v>
      </c>
      <c r="E24" s="13">
        <v>680</v>
      </c>
      <c r="F24" s="13">
        <f t="shared" si="0"/>
        <v>802.4</v>
      </c>
      <c r="G24" s="15">
        <f>E24*E4</f>
        <v>0</v>
      </c>
      <c r="H24" s="17">
        <f t="shared" si="1"/>
        <v>0</v>
      </c>
    </row>
    <row r="25" spans="1:8" s="5" customFormat="1" ht="45">
      <c r="A25" s="25"/>
      <c r="B25" s="11" t="s">
        <v>22</v>
      </c>
      <c r="C25" s="12" t="s">
        <v>14</v>
      </c>
      <c r="D25" s="14" t="s">
        <v>42</v>
      </c>
      <c r="E25" s="13">
        <v>29</v>
      </c>
      <c r="F25" s="13">
        <f t="shared" si="0"/>
        <v>34.22</v>
      </c>
      <c r="G25" s="15">
        <f>E25*E4</f>
        <v>0</v>
      </c>
      <c r="H25" s="17">
        <f t="shared" si="1"/>
        <v>0</v>
      </c>
    </row>
    <row r="26" spans="1:8" s="5" customFormat="1" ht="60">
      <c r="A26" s="25"/>
      <c r="B26" s="11" t="s">
        <v>43</v>
      </c>
      <c r="C26" s="12" t="s">
        <v>21</v>
      </c>
      <c r="D26" s="14" t="s">
        <v>44</v>
      </c>
      <c r="E26" s="13">
        <v>1610</v>
      </c>
      <c r="F26" s="13">
        <f t="shared" si="0"/>
        <v>1899.8</v>
      </c>
      <c r="G26" s="15">
        <f>E26*E4</f>
        <v>0</v>
      </c>
      <c r="H26" s="17">
        <f t="shared" si="1"/>
        <v>0</v>
      </c>
    </row>
    <row r="27" spans="1:8" s="5" customFormat="1" ht="45">
      <c r="A27" s="25"/>
      <c r="B27" s="11" t="s">
        <v>23</v>
      </c>
      <c r="C27" s="12" t="s">
        <v>14</v>
      </c>
      <c r="D27" s="14" t="s">
        <v>45</v>
      </c>
      <c r="E27" s="13">
        <v>58</v>
      </c>
      <c r="F27" s="13">
        <f t="shared" si="0"/>
        <v>68.44</v>
      </c>
      <c r="G27" s="15">
        <f>E27*E4</f>
        <v>0</v>
      </c>
      <c r="H27" s="17">
        <f t="shared" si="1"/>
        <v>0</v>
      </c>
    </row>
    <row r="28" spans="1:8" s="5" customFormat="1" ht="105">
      <c r="A28" s="25"/>
      <c r="B28" s="11" t="s">
        <v>24</v>
      </c>
      <c r="C28" s="12" t="s">
        <v>21</v>
      </c>
      <c r="D28" s="14" t="s">
        <v>46</v>
      </c>
      <c r="E28" s="13">
        <v>1016</v>
      </c>
      <c r="F28" s="13">
        <f t="shared" si="0"/>
        <v>1198.8799999999999</v>
      </c>
      <c r="G28" s="15">
        <f>E28*E4</f>
        <v>0</v>
      </c>
      <c r="H28" s="17">
        <f t="shared" si="1"/>
        <v>0</v>
      </c>
    </row>
    <row r="29" spans="1:8" s="5" customFormat="1" ht="120">
      <c r="A29" s="25"/>
      <c r="B29" s="11" t="s">
        <v>25</v>
      </c>
      <c r="C29" s="12" t="s">
        <v>21</v>
      </c>
      <c r="D29" s="14" t="s">
        <v>47</v>
      </c>
      <c r="E29" s="13">
        <v>5000</v>
      </c>
      <c r="F29" s="13">
        <f t="shared" si="0"/>
        <v>5900</v>
      </c>
      <c r="G29" s="15">
        <f>E29*E4</f>
        <v>0</v>
      </c>
      <c r="H29" s="17">
        <f t="shared" si="1"/>
        <v>0</v>
      </c>
    </row>
    <row r="30" spans="1:8" s="5" customFormat="1" ht="120">
      <c r="A30" s="25"/>
      <c r="B30" s="11" t="s">
        <v>26</v>
      </c>
      <c r="C30" s="12" t="s">
        <v>21</v>
      </c>
      <c r="D30" s="14" t="s">
        <v>48</v>
      </c>
      <c r="E30" s="13">
        <v>3050</v>
      </c>
      <c r="F30" s="13">
        <f t="shared" si="0"/>
        <v>3599</v>
      </c>
      <c r="G30" s="15">
        <f>E30*E4</f>
        <v>0</v>
      </c>
      <c r="H30" s="17">
        <f t="shared" si="1"/>
        <v>0</v>
      </c>
    </row>
    <row r="31" spans="1:8" s="5" customFormat="1" ht="45">
      <c r="A31" s="25"/>
      <c r="B31" s="11" t="s">
        <v>27</v>
      </c>
      <c r="C31" s="12" t="s">
        <v>21</v>
      </c>
      <c r="D31" s="14" t="s">
        <v>49</v>
      </c>
      <c r="E31" s="13">
        <v>2250</v>
      </c>
      <c r="F31" s="13">
        <f t="shared" si="0"/>
        <v>2655</v>
      </c>
      <c r="G31" s="15">
        <f>E31*E4</f>
        <v>0</v>
      </c>
      <c r="H31" s="17">
        <f t="shared" si="1"/>
        <v>0</v>
      </c>
    </row>
    <row r="32" spans="1:8" s="5" customFormat="1" ht="75">
      <c r="A32" s="25"/>
      <c r="B32" s="11" t="s">
        <v>28</v>
      </c>
      <c r="C32" s="12" t="s">
        <v>21</v>
      </c>
      <c r="D32" s="14" t="s">
        <v>50</v>
      </c>
      <c r="E32" s="13">
        <v>135</v>
      </c>
      <c r="F32" s="13">
        <f t="shared" si="0"/>
        <v>159.29999999999998</v>
      </c>
      <c r="G32" s="15">
        <f>E32*E4</f>
        <v>0</v>
      </c>
      <c r="H32" s="17">
        <f t="shared" si="1"/>
        <v>0</v>
      </c>
    </row>
    <row r="33" spans="1:14" s="5" customFormat="1" ht="60">
      <c r="A33" s="25"/>
      <c r="B33" s="11" t="s">
        <v>29</v>
      </c>
      <c r="C33" s="12" t="s">
        <v>21</v>
      </c>
      <c r="D33" s="14" t="s">
        <v>51</v>
      </c>
      <c r="E33" s="13">
        <v>29</v>
      </c>
      <c r="F33" s="13">
        <f t="shared" si="0"/>
        <v>34.22</v>
      </c>
      <c r="G33" s="15">
        <f>E33*E4</f>
        <v>0</v>
      </c>
      <c r="H33" s="17">
        <f t="shared" si="1"/>
        <v>0</v>
      </c>
    </row>
    <row r="34" spans="1:14" s="5" customFormat="1" ht="60">
      <c r="A34" s="25"/>
      <c r="B34" s="11" t="s">
        <v>30</v>
      </c>
      <c r="C34" s="12" t="s">
        <v>21</v>
      </c>
      <c r="D34" s="14" t="s">
        <v>51</v>
      </c>
      <c r="E34" s="13">
        <v>55</v>
      </c>
      <c r="F34" s="13">
        <f t="shared" si="0"/>
        <v>64.899999999999991</v>
      </c>
      <c r="G34" s="15">
        <f>E34*E4</f>
        <v>0</v>
      </c>
      <c r="H34" s="17">
        <f t="shared" si="1"/>
        <v>0</v>
      </c>
    </row>
    <row r="35" spans="1:14" s="5" customFormat="1" ht="60">
      <c r="A35" s="25"/>
      <c r="B35" s="11" t="s">
        <v>31</v>
      </c>
      <c r="C35" s="12" t="s">
        <v>21</v>
      </c>
      <c r="D35" s="14" t="s">
        <v>51</v>
      </c>
      <c r="E35" s="13">
        <v>42</v>
      </c>
      <c r="F35" s="13">
        <f t="shared" si="0"/>
        <v>49.559999999999995</v>
      </c>
      <c r="G35" s="15">
        <f>E35*E4</f>
        <v>0</v>
      </c>
      <c r="H35" s="17">
        <f t="shared" si="1"/>
        <v>0</v>
      </c>
    </row>
    <row r="36" spans="1:14" s="5" customFormat="1" ht="60.75" thickBot="1">
      <c r="A36" s="26"/>
      <c r="B36" s="27" t="s">
        <v>32</v>
      </c>
      <c r="C36" s="28" t="s">
        <v>21</v>
      </c>
      <c r="D36" s="29" t="s">
        <v>51</v>
      </c>
      <c r="E36" s="30">
        <v>86</v>
      </c>
      <c r="F36" s="30">
        <f t="shared" si="0"/>
        <v>101.47999999999999</v>
      </c>
      <c r="G36" s="31">
        <f>E36*E4</f>
        <v>0</v>
      </c>
      <c r="H36" s="32">
        <f t="shared" si="1"/>
        <v>0</v>
      </c>
    </row>
    <row r="37" spans="1:14" s="5" customFormat="1" ht="33.75" customHeight="1">
      <c r="A37" s="38" t="s">
        <v>72</v>
      </c>
      <c r="B37" s="39"/>
      <c r="C37" s="39"/>
      <c r="D37" s="39"/>
      <c r="E37" s="39"/>
      <c r="F37" s="39"/>
      <c r="G37" s="39"/>
      <c r="H37" s="39"/>
    </row>
    <row r="38" spans="1:14" customFormat="1" ht="32.25" customHeight="1">
      <c r="A38" s="34" t="s">
        <v>62</v>
      </c>
      <c r="B38" s="35"/>
      <c r="C38" s="40" t="s">
        <v>63</v>
      </c>
      <c r="D38" s="41"/>
      <c r="E38" s="41"/>
      <c r="F38" s="41"/>
      <c r="G38" s="41"/>
      <c r="H38" s="41"/>
    </row>
    <row r="39" spans="1:14" customFormat="1" ht="32.1" customHeight="1">
      <c r="A39" s="34" t="s">
        <v>64</v>
      </c>
      <c r="B39" s="35"/>
      <c r="C39" s="42" t="s">
        <v>65</v>
      </c>
      <c r="D39" s="43"/>
      <c r="E39" s="43"/>
      <c r="F39" s="43"/>
      <c r="G39" s="43"/>
      <c r="H39" s="43"/>
      <c r="I39" s="16"/>
      <c r="J39" s="16"/>
      <c r="K39" s="16"/>
      <c r="L39" s="16"/>
      <c r="M39" s="16"/>
      <c r="N39" s="16"/>
    </row>
    <row r="40" spans="1:14" customFormat="1" ht="17.25" customHeight="1">
      <c r="A40" s="34" t="s">
        <v>66</v>
      </c>
      <c r="B40" s="35"/>
      <c r="C40" s="44" t="s">
        <v>71</v>
      </c>
      <c r="D40" s="43"/>
      <c r="E40" s="43"/>
      <c r="F40" s="43"/>
      <c r="G40" s="43"/>
      <c r="H40" s="43"/>
    </row>
    <row r="41" spans="1:14" customFormat="1" ht="18.75" customHeight="1">
      <c r="A41" s="34" t="s">
        <v>67</v>
      </c>
      <c r="B41" s="35"/>
      <c r="C41" s="44" t="s">
        <v>70</v>
      </c>
      <c r="D41" s="43"/>
      <c r="E41" s="43"/>
      <c r="F41" s="43"/>
      <c r="G41" s="43"/>
      <c r="H41" s="43"/>
    </row>
    <row r="42" spans="1:14" customFormat="1" ht="35.25" customHeight="1">
      <c r="A42" s="34" t="s">
        <v>68</v>
      </c>
      <c r="B42" s="35"/>
      <c r="C42" s="40" t="s">
        <v>69</v>
      </c>
      <c r="D42" s="41"/>
      <c r="E42" s="41"/>
      <c r="F42" s="41"/>
      <c r="G42" s="41"/>
      <c r="H42" s="41"/>
    </row>
  </sheetData>
  <mergeCells count="20">
    <mergeCell ref="B2:G2"/>
    <mergeCell ref="E6:E7"/>
    <mergeCell ref="F6:F7"/>
    <mergeCell ref="G6:G7"/>
    <mergeCell ref="D6:D7"/>
    <mergeCell ref="C6:C7"/>
    <mergeCell ref="B6:B7"/>
    <mergeCell ref="A40:B40"/>
    <mergeCell ref="A41:B41"/>
    <mergeCell ref="A42:B42"/>
    <mergeCell ref="A6:A7"/>
    <mergeCell ref="A37:H37"/>
    <mergeCell ref="A38:B38"/>
    <mergeCell ref="A39:B39"/>
    <mergeCell ref="C38:H38"/>
    <mergeCell ref="C39:H39"/>
    <mergeCell ref="C40:H40"/>
    <mergeCell ref="C41:H41"/>
    <mergeCell ref="C42:H42"/>
    <mergeCell ref="H6:H7"/>
  </mergeCells>
  <pageMargins left="0.70866141732283472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Стоимость запчастей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2016-06-07T11:15:09Z</dcterms:modified>
</cp:coreProperties>
</file>