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ЭтаКнига" defaultThemeVersion="124226"/>
  <bookViews>
    <workbookView xWindow="0" yWindow="0" windowWidth="23040" windowHeight="8820"/>
  </bookViews>
  <sheets>
    <sheet name="Лист1" sheetId="1" r:id="rId1"/>
    <sheet name="XLR_NoRangeSheet" sheetId="2" state="veryHidden" r:id="rId2"/>
  </sheets>
  <definedNames>
    <definedName name="Query1">Лист1!$A$7:$AD$10</definedName>
    <definedName name="Query2_ADRES" hidden="1">XLR_NoRangeSheet!$C$6</definedName>
    <definedName name="Query2_EMAIL" hidden="1">XLR_NoRangeSheet!$H$6</definedName>
    <definedName name="Query2_KURATOR" hidden="1">XLR_NoRangeSheet!$F$6</definedName>
    <definedName name="Query2_NAME_LOTA" hidden="1">XLR_NoRangeSheet!$E$6</definedName>
    <definedName name="Query2_NLOTA" hidden="1">XLR_NoRangeSheet!$B$6</definedName>
    <definedName name="Query2_NOTE" hidden="1">XLR_NoRangeSheet!$J$6</definedName>
    <definedName name="Query2_NPO" hidden="1">XLR_NoRangeSheet!$I$6</definedName>
    <definedName name="Query2_PRIL_NOMER" hidden="1">XLR_NoRangeSheet!$S$6</definedName>
    <definedName name="Query2_SROK" hidden="1">XLR_NoRangeSheet!$K$6</definedName>
    <definedName name="Query2_TEL" hidden="1">XLR_NoRangeSheet!$G$6</definedName>
    <definedName name="Query2_TIP" hidden="1">XLR_NoRangeSheet!$Q$6</definedName>
    <definedName name="Query2_TIPNAME" hidden="1">XLR_NoRangeSheet!$R$6</definedName>
    <definedName name="Query2_UA2" hidden="1">XLR_NoRangeSheet!$O$6</definedName>
    <definedName name="Query2_UA2NAME" hidden="1">XLR_NoRangeSheet!$P$6</definedName>
    <definedName name="Query2_USERE" hidden="1">XLR_NoRangeSheet!$N$6</definedName>
    <definedName name="Query2_USERN" hidden="1">XLR_NoRangeSheet!$L$6</definedName>
    <definedName name="Query2_USERT" hidden="1">XLR_NoRangeSheet!$M$6</definedName>
    <definedName name="Query2_VCODE" hidden="1">XLR_NoRangeSheet!$D$6</definedName>
    <definedName name="Query3">Лист1!#REF!</definedName>
    <definedName name="XLR_ERRNAMESTR" hidden="1">XLR_NoRangeSheet!$B$5</definedName>
    <definedName name="XLR_VERSION" hidden="1">XLR_NoRangeSheet!$A$5</definedName>
    <definedName name="_xlnm.Print_Area" localSheetId="0">Лист1!$A$1:$O$54</definedName>
  </definedNames>
  <calcPr calcId="124519" refMode="R1C1"/>
</workbook>
</file>

<file path=xl/calcChain.xml><?xml version="1.0" encoding="utf-8"?>
<calcChain xmlns="http://schemas.openxmlformats.org/spreadsheetml/2006/main">
  <c r="K9" i="1"/>
  <c r="K8"/>
  <c r="K7"/>
  <c r="B9"/>
  <c r="B8"/>
  <c r="B7"/>
  <c r="B5" i="2"/>
  <c r="M10" i="1" l="1"/>
  <c r="N10"/>
  <c r="N11" l="1"/>
</calcChain>
</file>

<file path=xl/sharedStrings.xml><?xml version="1.0" encoding="utf-8"?>
<sst xmlns="http://schemas.openxmlformats.org/spreadsheetml/2006/main" count="96" uniqueCount="69">
  <si>
    <t>№ п.п.</t>
  </si>
  <si>
    <t>Описание</t>
  </si>
  <si>
    <t>Адрес поставки</t>
  </si>
  <si>
    <t>Объем может быть изменен на 30% без изменения стоимости единицы</t>
  </si>
  <si>
    <t>Требуемые сроки поставки:</t>
  </si>
  <si>
    <t>Транспортировка товара:</t>
  </si>
  <si>
    <t>Инициатор закупки:</t>
  </si>
  <si>
    <t>Контактное лицо по тех. Вопросам</t>
  </si>
  <si>
    <t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 за счет Поставщика.</t>
  </si>
  <si>
    <t>СПЕЦИФИКАЦИЯ</t>
  </si>
  <si>
    <t>Eд.изм</t>
  </si>
  <si>
    <t>Наименование товара</t>
  </si>
  <si>
    <t>Количество</t>
  </si>
  <si>
    <t>II кв.</t>
  </si>
  <si>
    <t>III кв.</t>
  </si>
  <si>
    <t>IV кв.</t>
  </si>
  <si>
    <t>Итого</t>
  </si>
  <si>
    <t>В т.ч. НДС</t>
  </si>
  <si>
    <t>не менее 12 месяцев</t>
  </si>
  <si>
    <t>Гарантийные обязательства</t>
  </si>
  <si>
    <t xml:space="preserve">Срок службы </t>
  </si>
  <si>
    <t>не менее 25 лет</t>
  </si>
  <si>
    <t>Номенклатура</t>
  </si>
  <si>
    <t>Производитель</t>
  </si>
  <si>
    <t>4.2, Developer  (build 122-D7)</t>
  </si>
  <si>
    <t>Query2</t>
  </si>
  <si>
    <t>г.Уфа</t>
  </si>
  <si>
    <t>Поставка кабеля RG 11, RG 6</t>
  </si>
  <si>
    <t>, тел. , эл.почта:</t>
  </si>
  <si>
    <t/>
  </si>
  <si>
    <t>Декабрь 2016</t>
  </si>
  <si>
    <t>Мухамадеев Алексей Викторович</t>
  </si>
  <si>
    <t>(347)221-55-87</t>
  </si>
  <si>
    <t>Отдел эксплуатации сетей</t>
  </si>
  <si>
    <t>Приложение 1.1</t>
  </si>
  <si>
    <t>39161</t>
  </si>
  <si>
    <t>КАБЕЛЬ RG 11</t>
  </si>
  <si>
    <t>км</t>
  </si>
  <si>
    <t>39162</t>
  </si>
  <si>
    <t>КАБЕЛЬ RG 11 C ТРОСОМ</t>
  </si>
  <si>
    <t>39160</t>
  </si>
  <si>
    <t>КАБЕЛЬ RG 6</t>
  </si>
  <si>
    <t xml:space="preserve">Начальник отдела эксплуатации сетей  Шиц Дмитрий Васильевич, тел.  +7 (347) 221 - 55-97, эл. Почта d.shic@bashtel.ru </t>
  </si>
  <si>
    <t>ЛОТ 12405</t>
  </si>
  <si>
    <t>Кабель коаксиальный, сопротивление 75 Ом             См. технические требования.</t>
  </si>
  <si>
    <t>Ведущий специалист электрросвязи Гулиев Тимур Абрекович, тел.  +7 (347) 221 - 57-40, эл. Почта t.guliev@bashtel.ru</t>
  </si>
  <si>
    <t xml:space="preserve"> 2 квартал - до 15 апреля, 3 квартал до 22 июля, 4 квартал - до 21 октября 2016 года. </t>
  </si>
  <si>
    <t>График доставки</t>
  </si>
  <si>
    <t xml:space="preserve">Поставка кабеля RG 11, RG 6 </t>
  </si>
  <si>
    <t>2 кв</t>
  </si>
  <si>
    <t>3 кв</t>
  </si>
  <si>
    <t>4 кв</t>
  </si>
  <si>
    <t>Адрес и контактное лицо</t>
  </si>
  <si>
    <t>Апрель</t>
  </si>
  <si>
    <t>Июль</t>
  </si>
  <si>
    <t>Октябрь</t>
  </si>
  <si>
    <t>км.</t>
  </si>
  <si>
    <t>4</t>
  </si>
  <si>
    <t>г.Уфа ул.Каспийская д.14  МОЛ Иксанова Флюра Сагитовна TN 46020</t>
  </si>
  <si>
    <t>200</t>
  </si>
  <si>
    <t>408</t>
  </si>
  <si>
    <t>204</t>
  </si>
  <si>
    <t>Филиал</t>
  </si>
  <si>
    <t>ГЦТЭТ г. УФА</t>
  </si>
  <si>
    <t>Приложение 2 к договору №___________ от ________________</t>
  </si>
  <si>
    <t>Цена  за единицу измерения без НДС, включая стоимость тары и доставку, рубли РФ</t>
  </si>
  <si>
    <t>Сумма без НДС, включая стоимость тары и доставку, рубли РФ</t>
  </si>
  <si>
    <t>Сумма в том числе НДС, включая стоимость тары и доставку, рубли РФ</t>
  </si>
  <si>
    <t>Согласно графику доставки</t>
  </si>
</sst>
</file>

<file path=xl/styles.xml><?xml version="1.0" encoding="utf-8"?>
<styleSheet xmlns="http://schemas.openxmlformats.org/spreadsheetml/2006/main">
  <numFmts count="1">
    <numFmt numFmtId="164" formatCode="#,##0.00_р_."/>
  </numFmts>
  <fonts count="7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89">
    <xf numFmtId="0" fontId="0" fillId="0" borderId="0" xfId="0"/>
    <xf numFmtId="0" fontId="0" fillId="0" borderId="1" xfId="0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0" fillId="0" borderId="0" xfId="0" applyAlignment="1">
      <alignment horizontal="left"/>
    </xf>
    <xf numFmtId="0" fontId="0" fillId="0" borderId="1" xfId="0" applyBorder="1" applyAlignment="1">
      <alignment vertical="top"/>
    </xf>
    <xf numFmtId="0" fontId="0" fillId="0" borderId="0" xfId="0"/>
    <xf numFmtId="0" fontId="0" fillId="0" borderId="0" xfId="0"/>
    <xf numFmtId="0" fontId="3" fillId="0" borderId="2" xfId="0" applyFont="1" applyBorder="1" applyAlignment="1">
      <alignment horizontal="center" vertical="top" wrapText="1"/>
    </xf>
    <xf numFmtId="0" fontId="0" fillId="0" borderId="0" xfId="0"/>
    <xf numFmtId="0" fontId="0" fillId="0" borderId="0" xfId="0"/>
    <xf numFmtId="0" fontId="0" fillId="0" borderId="0" xfId="0" applyFont="1"/>
    <xf numFmtId="0" fontId="0" fillId="0" borderId="0" xfId="0" applyFont="1" applyAlignment="1">
      <alignment horizontal="left"/>
    </xf>
    <xf numFmtId="0" fontId="0" fillId="0" borderId="0" xfId="0" applyFont="1" applyAlignment="1">
      <alignment vertical="center" wrapText="1"/>
    </xf>
    <xf numFmtId="0" fontId="0" fillId="0" borderId="1" xfId="0" applyFont="1" applyBorder="1" applyAlignment="1">
      <alignment horizontal="center"/>
    </xf>
    <xf numFmtId="0" fontId="0" fillId="0" borderId="0" xfId="0" applyBorder="1"/>
    <xf numFmtId="0" fontId="0" fillId="0" borderId="3" xfId="0" applyBorder="1"/>
    <xf numFmtId="0" fontId="0" fillId="0" borderId="4" xfId="0" applyBorder="1" applyAlignment="1">
      <alignment vertical="top" wrapText="1"/>
    </xf>
    <xf numFmtId="0" fontId="0" fillId="0" borderId="4" xfId="0" applyBorder="1"/>
    <xf numFmtId="0" fontId="0" fillId="0" borderId="0" xfId="0" applyAlignment="1">
      <alignment horizontal="right"/>
    </xf>
    <xf numFmtId="0" fontId="2" fillId="0" borderId="0" xfId="0" applyFont="1"/>
    <xf numFmtId="0" fontId="2" fillId="0" borderId="0" xfId="0" applyFont="1" applyAlignment="1">
      <alignment horizontal="left"/>
    </xf>
    <xf numFmtId="0" fontId="0" fillId="0" borderId="1" xfId="0" applyFont="1" applyBorder="1" applyAlignment="1">
      <alignment horizontal="center"/>
    </xf>
    <xf numFmtId="0" fontId="0" fillId="0" borderId="1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left"/>
    </xf>
    <xf numFmtId="0" fontId="0" fillId="0" borderId="0" xfId="0" quotePrefix="1"/>
    <xf numFmtId="49" fontId="0" fillId="0" borderId="0" xfId="0" applyNumberFormat="1"/>
    <xf numFmtId="2" fontId="0" fillId="0" borderId="4" xfId="0" applyNumberFormat="1" applyBorder="1"/>
    <xf numFmtId="0" fontId="0" fillId="0" borderId="10" xfId="0" applyBorder="1" applyAlignment="1">
      <alignment vertical="top" wrapText="1"/>
    </xf>
    <xf numFmtId="0" fontId="0" fillId="0" borderId="11" xfId="0" applyBorder="1"/>
    <xf numFmtId="0" fontId="0" fillId="0" borderId="12" xfId="0" applyBorder="1" applyAlignment="1">
      <alignment vertical="top" wrapText="1"/>
    </xf>
    <xf numFmtId="4" fontId="0" fillId="0" borderId="4" xfId="0" applyNumberFormat="1" applyBorder="1" applyAlignment="1">
      <alignment wrapText="1"/>
    </xf>
    <xf numFmtId="4" fontId="0" fillId="0" borderId="1" xfId="0" applyNumberFormat="1" applyBorder="1" applyAlignment="1">
      <alignment horizontal="right" wrapText="1"/>
    </xf>
    <xf numFmtId="4" fontId="0" fillId="0" borderId="0" xfId="0" applyNumberFormat="1" applyBorder="1" applyAlignment="1">
      <alignment wrapText="1"/>
    </xf>
    <xf numFmtId="4" fontId="0" fillId="0" borderId="5" xfId="0" applyNumberFormat="1" applyBorder="1" applyAlignment="1">
      <alignment horizontal="right" wrapText="1"/>
    </xf>
    <xf numFmtId="1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4" fontId="0" fillId="0" borderId="1" xfId="0" applyNumberFormat="1" applyBorder="1" applyAlignment="1">
      <alignment horizontal="center" vertical="center" wrapText="1"/>
    </xf>
    <xf numFmtId="0" fontId="5" fillId="0" borderId="0" xfId="0" applyFont="1" applyFill="1" applyAlignment="1"/>
    <xf numFmtId="0" fontId="5" fillId="0" borderId="0" xfId="0" applyFont="1" applyFill="1" applyAlignment="1">
      <alignment horizontal="center"/>
    </xf>
    <xf numFmtId="0" fontId="3" fillId="0" borderId="0" xfId="0" applyFont="1" applyFill="1"/>
    <xf numFmtId="0" fontId="5" fillId="0" borderId="6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/>
    </xf>
    <xf numFmtId="1" fontId="3" fillId="0" borderId="1" xfId="0" applyNumberFormat="1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left" vertical="center"/>
    </xf>
    <xf numFmtId="0" fontId="3" fillId="0" borderId="0" xfId="0" applyFont="1" applyFill="1" applyBorder="1"/>
    <xf numFmtId="0" fontId="3" fillId="0" borderId="4" xfId="0" applyFont="1" applyFill="1" applyBorder="1" applyAlignment="1">
      <alignment vertical="top" wrapText="1"/>
    </xf>
    <xf numFmtId="0" fontId="5" fillId="0" borderId="4" xfId="0" applyFont="1" applyFill="1" applyBorder="1"/>
    <xf numFmtId="49" fontId="5" fillId="0" borderId="4" xfId="0" applyNumberFormat="1" applyFont="1" applyFill="1" applyBorder="1" applyAlignment="1">
      <alignment horizontal="right"/>
    </xf>
    <xf numFmtId="0" fontId="3" fillId="0" borderId="0" xfId="0" applyFont="1" applyFill="1" applyBorder="1" applyAlignment="1">
      <alignment vertical="top" wrapText="1"/>
    </xf>
    <xf numFmtId="164" fontId="3" fillId="0" borderId="0" xfId="0" applyNumberFormat="1" applyFont="1" applyFill="1" applyBorder="1"/>
    <xf numFmtId="0" fontId="3" fillId="0" borderId="9" xfId="0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horizontal="center"/>
    </xf>
    <xf numFmtId="1" fontId="3" fillId="0" borderId="6" xfId="0" applyNumberFormat="1" applyFont="1" applyFill="1" applyBorder="1" applyAlignment="1">
      <alignment horizontal="center" vertical="center"/>
    </xf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6" xfId="0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2" fillId="0" borderId="0" xfId="0" applyFont="1" applyAlignment="1">
      <alignment horizontal="center"/>
    </xf>
    <xf numFmtId="0" fontId="0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0" fillId="0" borderId="1" xfId="0" applyFont="1" applyBorder="1" applyAlignment="1">
      <alignment horizontal="center" vertical="top" wrapText="1"/>
    </xf>
    <xf numFmtId="0" fontId="0" fillId="0" borderId="1" xfId="0" applyFont="1" applyBorder="1" applyAlignment="1">
      <alignment horizontal="center"/>
    </xf>
    <xf numFmtId="0" fontId="0" fillId="0" borderId="5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1" xfId="0" applyBorder="1" applyAlignment="1">
      <alignment horizontal="left"/>
    </xf>
    <xf numFmtId="0" fontId="3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164" fontId="3" fillId="0" borderId="1" xfId="0" applyNumberFormat="1" applyFont="1" applyFill="1" applyBorder="1" applyAlignment="1">
      <alignment horizontal="center" vertical="top" wrapText="1"/>
    </xf>
    <xf numFmtId="0" fontId="3" fillId="0" borderId="13" xfId="0" applyFont="1" applyFill="1" applyBorder="1" applyAlignment="1">
      <alignment horizontal="left"/>
    </xf>
    <xf numFmtId="0" fontId="0" fillId="0" borderId="1" xfId="0" applyNumberFormat="1" applyFont="1" applyBorder="1" applyAlignment="1">
      <alignment horizontal="center"/>
    </xf>
    <xf numFmtId="49" fontId="0" fillId="0" borderId="1" xfId="0" applyNumberFormat="1" applyBorder="1" applyAlignment="1">
      <alignment horizontal="center" vertic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AD32"/>
  <sheetViews>
    <sheetView tabSelected="1" view="pageBreakPreview" zoomScaleSheetLayoutView="100" workbookViewId="0">
      <selection activeCell="O7" sqref="O7:O9"/>
    </sheetView>
  </sheetViews>
  <sheetFormatPr defaultRowHeight="15"/>
  <cols>
    <col min="1" max="1" width="0.85546875" customWidth="1"/>
    <col min="2" max="2" width="11.140625" customWidth="1"/>
    <col min="3" max="3" width="8.42578125" style="9" customWidth="1"/>
    <col min="4" max="4" width="26.42578125" customWidth="1"/>
    <col min="5" max="5" width="26.42578125" style="9" customWidth="1"/>
    <col min="6" max="6" width="28.7109375" customWidth="1"/>
    <col min="10" max="10" width="9.140625" style="5"/>
    <col min="12" max="12" width="19.5703125" style="6" customWidth="1"/>
    <col min="13" max="13" width="16" style="6" customWidth="1"/>
    <col min="14" max="14" width="18.28515625" style="8" customWidth="1"/>
    <col min="15" max="15" width="18.7109375" customWidth="1"/>
    <col min="16" max="16" width="3.28515625" customWidth="1"/>
    <col min="26" max="29" width="9.140625" style="9"/>
  </cols>
  <sheetData>
    <row r="1" spans="1:30">
      <c r="O1" s="18" t="s">
        <v>64</v>
      </c>
    </row>
    <row r="2" spans="1:30">
      <c r="B2" s="65" t="s">
        <v>9</v>
      </c>
      <c r="C2" s="65"/>
      <c r="D2" s="65"/>
      <c r="E2" s="65"/>
      <c r="F2" s="65"/>
      <c r="G2" s="65"/>
      <c r="H2" s="65"/>
      <c r="I2" s="65"/>
      <c r="J2" s="65"/>
      <c r="K2" s="65"/>
      <c r="L2" s="65"/>
      <c r="M2" s="65"/>
      <c r="N2" s="65"/>
      <c r="O2" s="65"/>
    </row>
    <row r="3" spans="1:30">
      <c r="B3" t="s">
        <v>43</v>
      </c>
      <c r="C3" s="9" t="s">
        <v>27</v>
      </c>
      <c r="D3" s="20"/>
      <c r="E3" s="20"/>
      <c r="F3" s="19"/>
      <c r="O3" s="18"/>
      <c r="P3" s="3"/>
    </row>
    <row r="4" spans="1:30" s="10" customFormat="1">
      <c r="B4" s="66" t="s">
        <v>0</v>
      </c>
      <c r="C4" s="70" t="s">
        <v>22</v>
      </c>
      <c r="D4" s="66" t="s">
        <v>11</v>
      </c>
      <c r="E4" s="70" t="s">
        <v>23</v>
      </c>
      <c r="F4" s="66" t="s">
        <v>1</v>
      </c>
      <c r="G4" s="66" t="s">
        <v>10</v>
      </c>
      <c r="H4" s="69" t="s">
        <v>12</v>
      </c>
      <c r="I4" s="69"/>
      <c r="J4" s="69"/>
      <c r="K4" s="69"/>
      <c r="L4" s="74" t="s">
        <v>65</v>
      </c>
      <c r="M4" s="72" t="s">
        <v>66</v>
      </c>
      <c r="N4" s="67" t="s">
        <v>67</v>
      </c>
      <c r="O4" s="66" t="s">
        <v>2</v>
      </c>
      <c r="P4" s="11"/>
    </row>
    <row r="5" spans="1:30" s="12" customFormat="1" ht="85.15" customHeight="1">
      <c r="B5" s="66"/>
      <c r="C5" s="71"/>
      <c r="D5" s="66"/>
      <c r="E5" s="71"/>
      <c r="F5" s="66"/>
      <c r="G5" s="66"/>
      <c r="H5" s="7" t="s">
        <v>13</v>
      </c>
      <c r="I5" s="7" t="s">
        <v>14</v>
      </c>
      <c r="J5" s="7" t="s">
        <v>15</v>
      </c>
      <c r="K5" s="7" t="s">
        <v>16</v>
      </c>
      <c r="L5" s="75"/>
      <c r="M5" s="73"/>
      <c r="N5" s="68"/>
      <c r="O5" s="66"/>
    </row>
    <row r="6" spans="1:30" s="10" customFormat="1">
      <c r="B6" s="13">
        <v>1</v>
      </c>
      <c r="C6" s="21">
        <v>2</v>
      </c>
      <c r="D6" s="13">
        <v>3</v>
      </c>
      <c r="E6" s="22">
        <v>4</v>
      </c>
      <c r="F6" s="13">
        <v>5</v>
      </c>
      <c r="G6" s="13">
        <v>6</v>
      </c>
      <c r="H6" s="13">
        <v>7</v>
      </c>
      <c r="I6" s="13">
        <v>8</v>
      </c>
      <c r="J6" s="13">
        <v>9</v>
      </c>
      <c r="K6" s="13">
        <v>10</v>
      </c>
      <c r="L6" s="13">
        <v>11</v>
      </c>
      <c r="M6" s="13">
        <v>12</v>
      </c>
      <c r="N6" s="13">
        <v>13</v>
      </c>
      <c r="O6" s="13">
        <v>14</v>
      </c>
    </row>
    <row r="7" spans="1:30" ht="45">
      <c r="A7" s="9"/>
      <c r="B7" s="36">
        <f>ROW()-6</f>
        <v>1</v>
      </c>
      <c r="C7" s="36" t="s">
        <v>35</v>
      </c>
      <c r="D7" s="37" t="s">
        <v>36</v>
      </c>
      <c r="E7" s="37"/>
      <c r="F7" s="37" t="s">
        <v>44</v>
      </c>
      <c r="G7" s="4" t="s">
        <v>37</v>
      </c>
      <c r="H7" s="35">
        <v>6</v>
      </c>
      <c r="I7" s="35">
        <v>0</v>
      </c>
      <c r="J7" s="35">
        <v>4</v>
      </c>
      <c r="K7" s="35">
        <f>SUM(H7:J7)</f>
        <v>10</v>
      </c>
      <c r="L7" s="38"/>
      <c r="M7" s="38"/>
      <c r="N7" s="38"/>
      <c r="O7" s="1" t="s">
        <v>68</v>
      </c>
      <c r="P7" s="9"/>
      <c r="Q7" s="9"/>
      <c r="R7" s="9"/>
      <c r="S7" s="9"/>
      <c r="T7" s="9"/>
      <c r="U7" s="9"/>
      <c r="V7" s="9"/>
      <c r="W7" s="9"/>
      <c r="X7" s="9"/>
      <c r="Y7" s="9"/>
      <c r="AD7" s="9"/>
    </row>
    <row r="8" spans="1:30" ht="45">
      <c r="A8" s="9"/>
      <c r="B8" s="36">
        <f>ROW()-6</f>
        <v>2</v>
      </c>
      <c r="C8" s="36" t="s">
        <v>38</v>
      </c>
      <c r="D8" s="37" t="s">
        <v>39</v>
      </c>
      <c r="E8" s="37"/>
      <c r="F8" s="37" t="s">
        <v>44</v>
      </c>
      <c r="G8" s="4" t="s">
        <v>37</v>
      </c>
      <c r="H8" s="35">
        <v>2</v>
      </c>
      <c r="I8" s="35">
        <v>0</v>
      </c>
      <c r="J8" s="35">
        <v>0</v>
      </c>
      <c r="K8" s="35">
        <f>SUM(H8:J8)</f>
        <v>2</v>
      </c>
      <c r="L8" s="38"/>
      <c r="M8" s="38"/>
      <c r="N8" s="38"/>
      <c r="O8" s="1" t="s">
        <v>68</v>
      </c>
      <c r="P8" s="9"/>
      <c r="Q8" s="9"/>
      <c r="R8" s="9"/>
      <c r="S8" s="9"/>
      <c r="T8" s="9"/>
      <c r="U8" s="9"/>
      <c r="V8" s="9"/>
      <c r="W8" s="9"/>
      <c r="X8" s="9"/>
      <c r="Y8" s="9"/>
      <c r="AD8" s="9"/>
    </row>
    <row r="9" spans="1:30" s="9" customFormat="1" ht="45">
      <c r="B9" s="36">
        <f>ROW()-6</f>
        <v>3</v>
      </c>
      <c r="C9" s="36" t="s">
        <v>40</v>
      </c>
      <c r="D9" s="37" t="s">
        <v>41</v>
      </c>
      <c r="E9" s="37"/>
      <c r="F9" s="37" t="s">
        <v>44</v>
      </c>
      <c r="G9" s="4" t="s">
        <v>37</v>
      </c>
      <c r="H9" s="35">
        <v>400</v>
      </c>
      <c r="I9" s="35">
        <v>200</v>
      </c>
      <c r="J9" s="35">
        <v>200</v>
      </c>
      <c r="K9" s="35">
        <f>SUM(H9:J9)</f>
        <v>800</v>
      </c>
      <c r="L9" s="38"/>
      <c r="M9" s="38"/>
      <c r="N9" s="38"/>
      <c r="O9" s="1" t="s">
        <v>68</v>
      </c>
    </row>
    <row r="10" spans="1:30" s="9" customFormat="1">
      <c r="B10" s="15"/>
      <c r="C10" s="17"/>
      <c r="D10" s="16"/>
      <c r="E10" s="16"/>
      <c r="F10" s="16"/>
      <c r="G10" s="17"/>
      <c r="H10" s="27"/>
      <c r="I10" s="27"/>
      <c r="J10" s="27"/>
      <c r="K10" s="27"/>
      <c r="L10" s="31"/>
      <c r="M10" s="32">
        <f>SUM($M$7:$M$9)</f>
        <v>0</v>
      </c>
      <c r="N10" s="32">
        <f>SUM(N7:N9)</f>
        <v>0</v>
      </c>
      <c r="O10" s="28"/>
    </row>
    <row r="11" spans="1:30">
      <c r="A11" s="9"/>
      <c r="B11" s="29"/>
      <c r="C11" s="14"/>
      <c r="D11" s="2"/>
      <c r="E11" s="2"/>
      <c r="F11" s="2"/>
      <c r="G11" s="14"/>
      <c r="H11" s="14"/>
      <c r="I11" s="14"/>
      <c r="J11" s="14"/>
      <c r="K11" s="14"/>
      <c r="L11" s="33"/>
      <c r="M11" s="33" t="s">
        <v>17</v>
      </c>
      <c r="N11" s="34">
        <f>N10-M10</f>
        <v>0</v>
      </c>
      <c r="O11" s="30"/>
      <c r="P11" s="9"/>
      <c r="Q11" s="9"/>
      <c r="R11" s="9"/>
      <c r="S11" s="9"/>
      <c r="T11" s="9"/>
      <c r="U11" s="9"/>
      <c r="V11" s="9"/>
      <c r="W11" s="9"/>
      <c r="X11" s="9"/>
      <c r="Y11" s="9"/>
      <c r="AD11" s="9"/>
    </row>
    <row r="12" spans="1:30">
      <c r="A12" s="9"/>
      <c r="B12" s="76"/>
      <c r="C12" s="76"/>
      <c r="D12" s="76"/>
      <c r="E12" s="76"/>
      <c r="F12" s="76"/>
      <c r="G12" s="76"/>
      <c r="H12" s="76"/>
      <c r="I12" s="76"/>
      <c r="J12" s="76"/>
      <c r="K12" s="76"/>
      <c r="L12" s="76"/>
      <c r="M12" s="76"/>
      <c r="N12" s="76"/>
      <c r="O12" s="76"/>
      <c r="P12" s="9"/>
      <c r="Q12" s="9"/>
      <c r="R12" s="9"/>
      <c r="S12" s="9"/>
      <c r="T12" s="9"/>
      <c r="U12" s="9"/>
      <c r="V12" s="9"/>
      <c r="W12" s="9"/>
      <c r="X12" s="9"/>
      <c r="Y12" s="9"/>
      <c r="AD12" s="9"/>
    </row>
    <row r="13" spans="1:30" ht="16.5" customHeight="1">
      <c r="B13" s="76" t="s">
        <v>3</v>
      </c>
      <c r="C13" s="76"/>
      <c r="D13" s="76"/>
      <c r="E13" s="76"/>
      <c r="F13" s="76"/>
      <c r="G13" s="76"/>
      <c r="H13" s="76"/>
      <c r="I13" s="76"/>
      <c r="J13" s="76"/>
      <c r="K13" s="76"/>
      <c r="L13" s="76"/>
      <c r="M13" s="76"/>
      <c r="N13" s="76"/>
      <c r="O13" s="76"/>
    </row>
    <row r="14" spans="1:30">
      <c r="B14" s="80" t="s">
        <v>4</v>
      </c>
      <c r="C14" s="80"/>
      <c r="D14" s="80"/>
      <c r="E14" s="59" t="s">
        <v>46</v>
      </c>
      <c r="F14" s="60"/>
      <c r="G14" s="60"/>
      <c r="H14" s="60"/>
      <c r="I14" s="60"/>
      <c r="J14" s="60"/>
      <c r="K14" s="60"/>
      <c r="L14" s="60"/>
      <c r="M14" s="60"/>
      <c r="N14" s="60"/>
      <c r="O14" s="61"/>
    </row>
    <row r="15" spans="1:30" ht="32.1" customHeight="1">
      <c r="B15" s="80" t="s">
        <v>5</v>
      </c>
      <c r="C15" s="80"/>
      <c r="D15" s="80"/>
      <c r="E15" s="62" t="s">
        <v>8</v>
      </c>
      <c r="F15" s="63"/>
      <c r="G15" s="63"/>
      <c r="H15" s="63"/>
      <c r="I15" s="63"/>
      <c r="J15" s="63"/>
      <c r="K15" s="63"/>
      <c r="L15" s="63"/>
      <c r="M15" s="63"/>
      <c r="N15" s="63"/>
      <c r="O15" s="64"/>
      <c r="P15" s="2"/>
      <c r="Q15" s="2"/>
      <c r="R15" s="2"/>
      <c r="S15" s="2"/>
      <c r="T15" s="2"/>
      <c r="U15" s="2"/>
    </row>
    <row r="16" spans="1:30" s="9" customFormat="1">
      <c r="B16" s="81" t="s">
        <v>19</v>
      </c>
      <c r="C16" s="82"/>
      <c r="D16" s="83"/>
      <c r="E16" s="59" t="s">
        <v>18</v>
      </c>
      <c r="F16" s="60"/>
      <c r="G16" s="60"/>
      <c r="H16" s="60"/>
      <c r="I16" s="60"/>
      <c r="J16" s="60"/>
      <c r="K16" s="60"/>
      <c r="L16" s="60"/>
      <c r="M16" s="60"/>
      <c r="N16" s="60"/>
      <c r="O16" s="61"/>
      <c r="Q16"/>
      <c r="R16"/>
      <c r="S16"/>
      <c r="T16"/>
      <c r="U16"/>
      <c r="V16"/>
      <c r="W16"/>
      <c r="X16"/>
      <c r="Y16"/>
      <c r="AD16"/>
    </row>
    <row r="17" spans="1:30">
      <c r="A17" s="9"/>
      <c r="B17" s="81" t="s">
        <v>20</v>
      </c>
      <c r="C17" s="82"/>
      <c r="D17" s="83"/>
      <c r="E17" s="59" t="s">
        <v>21</v>
      </c>
      <c r="F17" s="60"/>
      <c r="G17" s="60"/>
      <c r="H17" s="60"/>
      <c r="I17" s="60"/>
      <c r="J17" s="60"/>
      <c r="K17" s="60"/>
      <c r="L17" s="60"/>
      <c r="M17" s="60"/>
      <c r="N17" s="60"/>
      <c r="O17" s="61"/>
      <c r="P17" s="9"/>
      <c r="Q17" s="9"/>
      <c r="R17" s="9"/>
      <c r="S17" s="9"/>
      <c r="T17" s="9"/>
      <c r="U17" s="9"/>
      <c r="V17" s="9"/>
      <c r="W17" s="9"/>
      <c r="X17" s="9"/>
      <c r="Y17" s="9"/>
      <c r="AD17" s="9"/>
    </row>
    <row r="18" spans="1:30" ht="19.5" customHeight="1">
      <c r="B18" s="80" t="s">
        <v>6</v>
      </c>
      <c r="C18" s="80"/>
      <c r="D18" s="80"/>
      <c r="E18" s="59" t="s">
        <v>42</v>
      </c>
      <c r="F18" s="60"/>
      <c r="G18" s="60"/>
      <c r="H18" s="60"/>
      <c r="I18" s="60"/>
      <c r="J18" s="60"/>
      <c r="K18" s="60"/>
      <c r="L18" s="60"/>
      <c r="M18" s="60"/>
      <c r="N18" s="60"/>
      <c r="O18" s="61"/>
      <c r="Q18" s="9"/>
      <c r="R18" s="9"/>
      <c r="S18" s="9"/>
      <c r="T18" s="9"/>
      <c r="U18" s="9"/>
      <c r="V18" s="9"/>
      <c r="W18" s="9"/>
      <c r="X18" s="9"/>
      <c r="Y18" s="9"/>
      <c r="AD18" s="9"/>
    </row>
    <row r="19" spans="1:30" s="9" customFormat="1" ht="19.5" customHeight="1">
      <c r="A19"/>
      <c r="B19" s="80" t="s">
        <v>7</v>
      </c>
      <c r="C19" s="80"/>
      <c r="D19" s="80"/>
      <c r="E19" s="59" t="s">
        <v>45</v>
      </c>
      <c r="F19" s="60"/>
      <c r="G19" s="60"/>
      <c r="H19" s="60"/>
      <c r="I19" s="60"/>
      <c r="J19" s="60"/>
      <c r="K19" s="60"/>
      <c r="L19" s="60"/>
      <c r="M19" s="60"/>
      <c r="N19" s="60"/>
      <c r="O19" s="61"/>
      <c r="P19"/>
      <c r="Q19"/>
      <c r="R19"/>
      <c r="S19"/>
      <c r="T19"/>
      <c r="U19"/>
      <c r="V19"/>
      <c r="W19"/>
      <c r="X19"/>
      <c r="Y19"/>
      <c r="AD19"/>
    </row>
    <row r="20" spans="1:30">
      <c r="A20" s="9"/>
      <c r="B20" s="23"/>
      <c r="C20" s="23"/>
      <c r="D20" s="23"/>
      <c r="E20" s="23"/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9"/>
    </row>
    <row r="21" spans="1:30" s="9" customFormat="1">
      <c r="A21"/>
      <c r="D21"/>
      <c r="P21"/>
    </row>
    <row r="22" spans="1:30">
      <c r="A22" s="9"/>
      <c r="B22" s="9"/>
      <c r="D22" s="9"/>
      <c r="E22" s="39" t="s">
        <v>47</v>
      </c>
      <c r="F22" s="39"/>
      <c r="G22" s="39"/>
      <c r="H22" s="39"/>
      <c r="I22" s="39"/>
      <c r="J22" s="39"/>
      <c r="K22" s="39"/>
      <c r="L22" s="9"/>
      <c r="M22" s="9"/>
      <c r="N22" s="9"/>
      <c r="O22" s="9"/>
      <c r="P22" s="9"/>
    </row>
    <row r="23" spans="1:30">
      <c r="E23" s="40"/>
      <c r="F23" s="40"/>
      <c r="G23" s="40"/>
      <c r="H23" s="40"/>
      <c r="I23" s="40"/>
      <c r="J23" s="40"/>
      <c r="K23" s="40"/>
      <c r="Q23" s="9"/>
      <c r="R23" s="9"/>
      <c r="S23" s="9"/>
      <c r="T23" s="9"/>
      <c r="U23" s="9"/>
      <c r="V23" s="9"/>
      <c r="W23" s="9"/>
      <c r="X23" s="9"/>
      <c r="Y23" s="9"/>
      <c r="AD23" s="9"/>
    </row>
    <row r="24" spans="1:30">
      <c r="D24" s="3"/>
      <c r="E24" s="41"/>
      <c r="F24" s="86" t="s">
        <v>48</v>
      </c>
      <c r="G24" s="86"/>
      <c r="H24" s="41"/>
      <c r="I24" s="41"/>
      <c r="J24" s="41"/>
      <c r="K24" s="41"/>
    </row>
    <row r="25" spans="1:30" ht="14.45" customHeight="1">
      <c r="D25" s="3"/>
      <c r="E25" s="77" t="s">
        <v>0</v>
      </c>
      <c r="F25" s="77" t="s">
        <v>11</v>
      </c>
      <c r="G25" s="77" t="s">
        <v>10</v>
      </c>
      <c r="H25" s="42" t="s">
        <v>49</v>
      </c>
      <c r="I25" s="42" t="s">
        <v>50</v>
      </c>
      <c r="J25" s="42" t="s">
        <v>51</v>
      </c>
      <c r="K25" s="79" t="s">
        <v>62</v>
      </c>
      <c r="L25" s="79"/>
      <c r="M25" s="78" t="s">
        <v>52</v>
      </c>
      <c r="N25" s="78"/>
      <c r="O25" s="78"/>
    </row>
    <row r="26" spans="1:30">
      <c r="D26" s="3"/>
      <c r="E26" s="77"/>
      <c r="F26" s="77"/>
      <c r="G26" s="77"/>
      <c r="H26" s="43" t="s">
        <v>53</v>
      </c>
      <c r="I26" s="43" t="s">
        <v>54</v>
      </c>
      <c r="J26" s="56" t="s">
        <v>55</v>
      </c>
      <c r="K26" s="79"/>
      <c r="L26" s="79"/>
      <c r="M26" s="78"/>
      <c r="N26" s="78"/>
      <c r="O26" s="78"/>
    </row>
    <row r="27" spans="1:30">
      <c r="E27" s="44">
        <v>1</v>
      </c>
      <c r="F27" s="44">
        <v>2</v>
      </c>
      <c r="G27" s="44">
        <v>3</v>
      </c>
      <c r="H27" s="44">
        <v>4</v>
      </c>
      <c r="I27" s="44">
        <v>5</v>
      </c>
      <c r="J27" s="57">
        <v>6</v>
      </c>
      <c r="K27" s="87">
        <v>6</v>
      </c>
      <c r="L27" s="87"/>
      <c r="M27" s="84">
        <v>8</v>
      </c>
      <c r="N27" s="84"/>
      <c r="O27" s="84"/>
    </row>
    <row r="28" spans="1:30" ht="37.9" customHeight="1">
      <c r="E28" s="45">
        <v>1</v>
      </c>
      <c r="F28" s="46" t="s">
        <v>36</v>
      </c>
      <c r="G28" s="45" t="s">
        <v>56</v>
      </c>
      <c r="H28" s="47">
        <v>6</v>
      </c>
      <c r="I28" s="47" t="s">
        <v>57</v>
      </c>
      <c r="J28" s="58"/>
      <c r="K28" s="88" t="s">
        <v>63</v>
      </c>
      <c r="L28" s="88"/>
      <c r="M28" s="85" t="s">
        <v>58</v>
      </c>
      <c r="N28" s="85"/>
      <c r="O28" s="85"/>
    </row>
    <row r="29" spans="1:30" ht="37.9" customHeight="1">
      <c r="E29" s="48">
        <v>2</v>
      </c>
      <c r="F29" s="46" t="s">
        <v>39</v>
      </c>
      <c r="G29" s="45" t="s">
        <v>56</v>
      </c>
      <c r="H29" s="47">
        <v>2</v>
      </c>
      <c r="I29" s="47"/>
      <c r="J29" s="58"/>
      <c r="K29" s="88" t="s">
        <v>63</v>
      </c>
      <c r="L29" s="88"/>
      <c r="M29" s="85" t="s">
        <v>58</v>
      </c>
      <c r="N29" s="85"/>
      <c r="O29" s="85"/>
    </row>
    <row r="30" spans="1:30" ht="37.9" customHeight="1">
      <c r="E30" s="45">
        <v>3</v>
      </c>
      <c r="F30" s="49" t="s">
        <v>41</v>
      </c>
      <c r="G30" s="45" t="s">
        <v>56</v>
      </c>
      <c r="H30" s="47">
        <v>400</v>
      </c>
      <c r="I30" s="47" t="s">
        <v>59</v>
      </c>
      <c r="J30" s="58" t="s">
        <v>59</v>
      </c>
      <c r="K30" s="88" t="s">
        <v>63</v>
      </c>
      <c r="L30" s="88"/>
      <c r="M30" s="85" t="s">
        <v>58</v>
      </c>
      <c r="N30" s="85"/>
      <c r="O30" s="85"/>
    </row>
    <row r="31" spans="1:30">
      <c r="E31" s="50"/>
      <c r="F31" s="51"/>
      <c r="G31" s="52" t="s">
        <v>16</v>
      </c>
      <c r="H31" s="53" t="s">
        <v>60</v>
      </c>
      <c r="I31" s="53" t="s">
        <v>61</v>
      </c>
      <c r="J31" s="53" t="s">
        <v>59</v>
      </c>
      <c r="K31" s="55"/>
    </row>
    <row r="32" spans="1:30">
      <c r="E32" s="50"/>
      <c r="F32" s="54"/>
      <c r="G32" s="50"/>
      <c r="H32" s="50"/>
      <c r="I32" s="50"/>
      <c r="J32" s="50"/>
      <c r="K32" s="50"/>
    </row>
  </sheetData>
  <mergeCells count="40">
    <mergeCell ref="M27:O27"/>
    <mergeCell ref="M28:O28"/>
    <mergeCell ref="M29:O29"/>
    <mergeCell ref="M30:O30"/>
    <mergeCell ref="F24:G24"/>
    <mergeCell ref="K27:L27"/>
    <mergeCell ref="K28:L28"/>
    <mergeCell ref="K29:L29"/>
    <mergeCell ref="K30:L30"/>
    <mergeCell ref="E17:O17"/>
    <mergeCell ref="B18:D18"/>
    <mergeCell ref="B19:D19"/>
    <mergeCell ref="B14:D14"/>
    <mergeCell ref="B13:O13"/>
    <mergeCell ref="B17:D17"/>
    <mergeCell ref="B15:D15"/>
    <mergeCell ref="B16:D16"/>
    <mergeCell ref="E25:E26"/>
    <mergeCell ref="F25:F26"/>
    <mergeCell ref="G25:G26"/>
    <mergeCell ref="M25:O26"/>
    <mergeCell ref="E18:O18"/>
    <mergeCell ref="E19:O19"/>
    <mergeCell ref="K25:L26"/>
    <mergeCell ref="E14:O14"/>
    <mergeCell ref="E15:O15"/>
    <mergeCell ref="E16:O16"/>
    <mergeCell ref="B2:O2"/>
    <mergeCell ref="B4:B5"/>
    <mergeCell ref="D4:D5"/>
    <mergeCell ref="N4:N5"/>
    <mergeCell ref="O4:O5"/>
    <mergeCell ref="F4:F5"/>
    <mergeCell ref="G4:G5"/>
    <mergeCell ref="H4:K4"/>
    <mergeCell ref="C4:C5"/>
    <mergeCell ref="M4:M5"/>
    <mergeCell ref="L4:L5"/>
    <mergeCell ref="E4:E5"/>
    <mergeCell ref="B12:O12"/>
  </mergeCells>
  <pageMargins left="0.78740157480314965" right="0.39370078740157483" top="0.78740157480314965" bottom="0.39370078740157483" header="0.31496062992125984" footer="0.31496062992125984"/>
  <pageSetup paperSize="9" scale="58" orientation="landscape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2"/>
  <dimension ref="A5:S6"/>
  <sheetViews>
    <sheetView workbookViewId="0">
      <selection activeCell="A30013" sqref="A30013:Q30014"/>
    </sheetView>
  </sheetViews>
  <sheetFormatPr defaultRowHeight="15"/>
  <sheetData>
    <row r="5" spans="1:19">
      <c r="A5" s="25" t="s">
        <v>24</v>
      </c>
      <c r="B5" t="e">
        <f>XLR_ERRNAME</f>
        <v>#NAME?</v>
      </c>
    </row>
    <row r="6" spans="1:19">
      <c r="A6" t="s">
        <v>25</v>
      </c>
      <c r="B6">
        <v>12405</v>
      </c>
      <c r="C6" s="26" t="s">
        <v>26</v>
      </c>
      <c r="D6">
        <v>7283</v>
      </c>
      <c r="E6" s="26" t="s">
        <v>27</v>
      </c>
      <c r="F6" s="26" t="s">
        <v>28</v>
      </c>
      <c r="G6" s="26" t="s">
        <v>29</v>
      </c>
      <c r="H6" s="26" t="s">
        <v>29</v>
      </c>
      <c r="I6" s="26" t="s">
        <v>29</v>
      </c>
      <c r="J6" s="26" t="s">
        <v>27</v>
      </c>
      <c r="K6" s="26" t="s">
        <v>30</v>
      </c>
      <c r="L6" s="26" t="s">
        <v>31</v>
      </c>
      <c r="M6" s="26" t="s">
        <v>32</v>
      </c>
      <c r="N6" s="26" t="s">
        <v>29</v>
      </c>
      <c r="O6">
        <v>1507925</v>
      </c>
      <c r="P6" s="26" t="s">
        <v>33</v>
      </c>
      <c r="Q6">
        <v>0</v>
      </c>
      <c r="R6" s="26" t="s">
        <v>29</v>
      </c>
      <c r="S6" s="26" t="s">
        <v>34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Query1</vt:lpstr>
      <vt:lpstr>Лист1!Область_печати</vt:lpstr>
    </vt:vector>
  </TitlesOfParts>
  <Company>RSC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Мухамадеев Алексей Викторович</dc:creator>
  <cp:lastModifiedBy>Фаррахова Эльвера Римовна</cp:lastModifiedBy>
  <cp:lastPrinted>2016-01-27T07:55:09Z</cp:lastPrinted>
  <dcterms:created xsi:type="dcterms:W3CDTF">2013-12-19T08:11:42Z</dcterms:created>
  <dcterms:modified xsi:type="dcterms:W3CDTF">2016-02-29T09:37:28Z</dcterms:modified>
</cp:coreProperties>
</file>