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Лист1!$A$8:$AD$9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Лист1!$A$16:$P$16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M8" i="1"/>
  <c r="N8" l="1"/>
  <c r="N9" s="1"/>
  <c r="N10" s="1"/>
  <c r="M9"/>
  <c r="B5" i="2"/>
</calcChain>
</file>

<file path=xl/sharedStrings.xml><?xml version="1.0" encoding="utf-8"?>
<sst xmlns="http://schemas.openxmlformats.org/spreadsheetml/2006/main" count="56" uniqueCount="51">
  <si>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</si>
  <si>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</si>
  <si>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</si>
  <si>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</si>
  <si>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</si>
  <si>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</si>
  <si>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</si>
  <si>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</si>
  <si>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</si>
  <si>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</si>
  <si>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</si>
  <si>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</si>
  <si>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</si>
  <si>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</si>
  <si>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</si>
  <si>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</si>
  <si>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</si>
  <si>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</si>
  <si>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</si>
  <si>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</si>
  <si>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</si>
  <si>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</si>
  <si>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</si>
  <si>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</si>
  <si>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</si>
  <si>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</si>
  <si>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</si>
  <si>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</si>
  <si>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</si>
  <si>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</si>
  <si>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</si>
  <si>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</si>
  <si>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</si>
  <si>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</si>
  <si>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</si>
  <si>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</si>
  <si>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 xml:space="preserve"> Поставка Приемников оптических</t>
  </si>
  <si>
    <t>42421</t>
  </si>
  <si>
    <t>ПРИЕМНИК ОПТИЧЕСКИЙ ДЛЯ СЕТИ КТВ</t>
  </si>
  <si>
    <t>Контактное лицо по тех. Вопросам: Токтаев В.И. тел . 2215488   эл.адрес  v.toktaev@bashtel.ru</t>
  </si>
  <si>
    <t>Гулиев Т.А. эл.адрес  t.guliev@bashtel.ru тел 221-57-40</t>
  </si>
  <si>
    <t>Предельная сумма лота составляет:     11 395 800,88   руб. с НДС.</t>
  </si>
  <si>
    <t>Июнь</t>
  </si>
  <si>
    <t>Август</t>
  </si>
  <si>
    <t>Май</t>
  </si>
  <si>
    <t>Предельная цена за единицу измерения без НДС, включая стоимость тары и доставку, рубли РФ</t>
  </si>
  <si>
    <t>Приложение № 1.1 к Документации о закупке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</si>
  <si>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</t>
  </si>
  <si>
    <t xml:space="preserve">Май - до 31.05.2016 года, Июнь. - до 10.06.2016 года, Август. - до 19.08.2016 года  </t>
  </si>
  <si>
    <t xml:space="preserve"> Гарантийные обязательства - 12 месяцев</t>
  </si>
  <si>
    <t>Согласно техническому заданию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</si>
</sst>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30"/>
  <sheetViews>
    <sheetView tabSelected="1" zoomScale="75" zoomScaleNormal="75" workbookViewId="0">
      <selection activeCell="M22" sqref="M22:P22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42578125" style="7" customWidth="1"/>
    <col min="6" max="6" width="49.140625" customWidth="1"/>
    <col min="8" max="10" width="9.140625" style="47"/>
    <col min="12" max="12" width="19.5703125" style="5" customWidth="1"/>
    <col min="13" max="13" width="16" style="5" customWidth="1"/>
    <col min="14" max="14" width="18.28515625" style="6" customWidth="1"/>
    <col min="15" max="15" width="18.7109375" customWidth="1"/>
    <col min="16" max="16" width="3.28515625" customWidth="1"/>
    <col min="26" max="29" width="9.140625" style="7"/>
  </cols>
  <sheetData>
    <row r="1" spans="1:30">
      <c r="M1" s="56" t="s">
        <v>46</v>
      </c>
      <c r="N1" s="57"/>
      <c r="O1" s="57"/>
    </row>
    <row r="2" spans="1:30">
      <c r="B2" s="35" t="s">
        <v>47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30" ht="21" customHeight="1">
      <c r="B3" t="s">
        <v>15</v>
      </c>
      <c r="C3" s="7" t="s">
        <v>36</v>
      </c>
      <c r="D3" s="18"/>
      <c r="E3" s="18"/>
      <c r="F3" s="77"/>
      <c r="G3" s="77"/>
      <c r="H3" s="45"/>
      <c r="I3" s="45"/>
      <c r="J3" s="45"/>
      <c r="O3" s="15"/>
      <c r="P3" s="3"/>
    </row>
    <row r="4" spans="1:30" s="7" customFormat="1" ht="22.5" customHeight="1">
      <c r="B4" s="58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3"/>
    </row>
    <row r="5" spans="1:30" s="8" customFormat="1">
      <c r="B5" s="68" t="s">
        <v>0</v>
      </c>
      <c r="C5" s="70" t="s">
        <v>18</v>
      </c>
      <c r="D5" s="68" t="s">
        <v>10</v>
      </c>
      <c r="E5" s="70" t="s">
        <v>19</v>
      </c>
      <c r="F5" s="68" t="s">
        <v>1</v>
      </c>
      <c r="G5" s="68" t="s">
        <v>9</v>
      </c>
      <c r="H5" s="81"/>
      <c r="I5" s="81"/>
      <c r="J5" s="81"/>
      <c r="K5" s="81"/>
      <c r="L5" s="74" t="s">
        <v>45</v>
      </c>
      <c r="M5" s="72" t="s">
        <v>12</v>
      </c>
      <c r="N5" s="69" t="s">
        <v>14</v>
      </c>
      <c r="O5" s="68" t="s">
        <v>2</v>
      </c>
      <c r="P5" s="9"/>
    </row>
    <row r="6" spans="1:30" s="10" customFormat="1" ht="64.5" customHeight="1">
      <c r="B6" s="68"/>
      <c r="C6" s="71"/>
      <c r="D6" s="68"/>
      <c r="E6" s="71"/>
      <c r="F6" s="68"/>
      <c r="G6" s="68"/>
      <c r="H6" s="55" t="s">
        <v>44</v>
      </c>
      <c r="I6" s="55" t="s">
        <v>42</v>
      </c>
      <c r="J6" s="55" t="s">
        <v>43</v>
      </c>
      <c r="K6" s="55" t="s">
        <v>11</v>
      </c>
      <c r="L6" s="75"/>
      <c r="M6" s="73"/>
      <c r="N6" s="69"/>
      <c r="O6" s="68"/>
    </row>
    <row r="7" spans="1:30" s="8" customFormat="1">
      <c r="B7" s="11">
        <v>1</v>
      </c>
      <c r="C7" s="19">
        <v>2</v>
      </c>
      <c r="D7" s="11">
        <v>3</v>
      </c>
      <c r="E7" s="20">
        <v>4</v>
      </c>
      <c r="F7" s="11">
        <v>5</v>
      </c>
      <c r="G7" s="11">
        <v>6</v>
      </c>
      <c r="H7" s="50"/>
      <c r="I7" s="50"/>
      <c r="J7" s="50"/>
      <c r="K7" s="11">
        <v>11</v>
      </c>
      <c r="L7" s="11">
        <v>12</v>
      </c>
      <c r="M7" s="11">
        <v>13</v>
      </c>
      <c r="N7" s="11">
        <v>14</v>
      </c>
      <c r="O7" s="11">
        <v>15</v>
      </c>
    </row>
    <row r="8" spans="1:30" ht="30">
      <c r="A8" s="7"/>
      <c r="B8" s="4">
        <v>1</v>
      </c>
      <c r="C8" s="49" t="s">
        <v>37</v>
      </c>
      <c r="D8" s="48" t="s">
        <v>38</v>
      </c>
      <c r="E8" s="1"/>
      <c r="F8" s="48" t="s">
        <v>50</v>
      </c>
      <c r="G8" s="27" t="s">
        <v>31</v>
      </c>
      <c r="H8" s="26">
        <v>346</v>
      </c>
      <c r="I8" s="25">
        <v>669</v>
      </c>
      <c r="J8" s="26">
        <v>446</v>
      </c>
      <c r="K8" s="25">
        <v>1461</v>
      </c>
      <c r="L8" s="28">
        <v>6610.17</v>
      </c>
      <c r="M8" s="28">
        <f>L8*K8</f>
        <v>9657458.3699999992</v>
      </c>
      <c r="N8" s="28">
        <f>M8*1.18</f>
        <v>11395800.876599999</v>
      </c>
      <c r="O8" s="34" t="s">
        <v>32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>
      <c r="A9" s="7"/>
      <c r="B9" s="12"/>
      <c r="C9" s="14"/>
      <c r="D9" s="13"/>
      <c r="E9" s="13"/>
      <c r="F9" s="13"/>
      <c r="G9" s="14"/>
      <c r="H9" s="52"/>
      <c r="I9" s="52"/>
      <c r="J9" s="52"/>
      <c r="K9" s="14"/>
      <c r="L9" s="16"/>
      <c r="M9" s="17">
        <f>SUM(M8:M8)</f>
        <v>9657458.3699999992</v>
      </c>
      <c r="N9" s="30">
        <f>SUM(N8:N8)</f>
        <v>11395800.876599999</v>
      </c>
      <c r="O9" s="1"/>
      <c r="P9" s="7"/>
      <c r="Q9" s="7"/>
      <c r="R9" s="7"/>
      <c r="S9" s="7"/>
      <c r="T9" s="7"/>
      <c r="U9" s="7"/>
      <c r="V9" s="7"/>
      <c r="W9" s="7"/>
      <c r="X9" s="7"/>
      <c r="Y9" s="7"/>
      <c r="AD9" s="7"/>
    </row>
    <row r="10" spans="1:30" ht="19.5" customHeight="1">
      <c r="A10" s="7"/>
      <c r="B10" s="12"/>
      <c r="C10" s="12"/>
      <c r="D10" s="2"/>
      <c r="E10" s="2"/>
      <c r="F10" s="2"/>
      <c r="G10" s="12"/>
      <c r="H10" s="51"/>
      <c r="I10" s="51"/>
      <c r="J10" s="51"/>
      <c r="K10" s="12"/>
      <c r="L10" s="12"/>
      <c r="M10" s="29" t="s">
        <v>13</v>
      </c>
      <c r="N10" s="46">
        <f>N9*18/118</f>
        <v>1738342.5065999997</v>
      </c>
      <c r="O10" s="1"/>
      <c r="P10" s="7"/>
      <c r="Q10" s="7"/>
      <c r="R10" s="7"/>
      <c r="S10" s="7"/>
      <c r="T10" s="7"/>
      <c r="U10" s="7"/>
      <c r="V10" s="7"/>
      <c r="W10" s="7"/>
      <c r="X10" s="7"/>
      <c r="Y10" s="7"/>
      <c r="AD10" s="7"/>
    </row>
    <row r="11" spans="1:30" s="7" customFormat="1" ht="19.5" customHeight="1">
      <c r="B11" s="60" t="s">
        <v>41</v>
      </c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</row>
    <row r="12" spans="1:30">
      <c r="B12" s="60" t="s">
        <v>3</v>
      </c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</row>
    <row r="13" spans="1:30" s="7" customFormat="1">
      <c r="A13"/>
      <c r="B13" s="62" t="s">
        <v>4</v>
      </c>
      <c r="C13" s="63"/>
      <c r="D13" s="64"/>
      <c r="E13" s="65" t="s">
        <v>48</v>
      </c>
      <c r="F13" s="66"/>
      <c r="G13" s="66"/>
      <c r="H13" s="66"/>
      <c r="I13" s="66"/>
      <c r="J13" s="66"/>
      <c r="K13" s="66"/>
      <c r="L13" s="66"/>
      <c r="M13" s="66"/>
      <c r="N13" s="66"/>
      <c r="O13" s="67"/>
      <c r="P13"/>
      <c r="Q13"/>
      <c r="R13"/>
      <c r="S13"/>
      <c r="T13"/>
      <c r="U13"/>
      <c r="V13"/>
      <c r="W13"/>
      <c r="X13"/>
      <c r="Y13"/>
      <c r="AD13"/>
    </row>
    <row r="14" spans="1:30" s="7" customFormat="1">
      <c r="B14" s="62" t="s">
        <v>34</v>
      </c>
      <c r="C14" s="63"/>
      <c r="D14" s="64"/>
      <c r="E14" s="31" t="s">
        <v>35</v>
      </c>
      <c r="F14" s="32"/>
      <c r="G14" s="32"/>
      <c r="H14" s="54"/>
      <c r="I14" s="54"/>
      <c r="J14" s="54"/>
      <c r="K14" s="32"/>
      <c r="L14" s="32"/>
      <c r="M14" s="32"/>
      <c r="N14" s="32"/>
      <c r="O14" s="33"/>
    </row>
    <row r="15" spans="1:30" ht="17.25" customHeight="1">
      <c r="B15" s="61" t="s">
        <v>5</v>
      </c>
      <c r="C15" s="61"/>
      <c r="D15" s="61"/>
      <c r="E15" s="78" t="s">
        <v>33</v>
      </c>
      <c r="F15" s="79"/>
      <c r="G15" s="79"/>
      <c r="H15" s="79"/>
      <c r="I15" s="79"/>
      <c r="J15" s="79"/>
      <c r="K15" s="79"/>
      <c r="L15" s="79"/>
      <c r="M15" s="79"/>
      <c r="N15" s="79"/>
      <c r="O15" s="80"/>
      <c r="P15" s="2"/>
      <c r="Q15" s="2"/>
      <c r="R15" s="2"/>
      <c r="S15" s="2"/>
      <c r="T15" s="2"/>
      <c r="U15" s="2"/>
    </row>
    <row r="16" spans="1:30" ht="15" customHeight="1">
      <c r="A16" s="7"/>
      <c r="B16" s="61" t="s">
        <v>6</v>
      </c>
      <c r="C16" s="61"/>
      <c r="D16" s="61"/>
      <c r="E16" s="65" t="s">
        <v>49</v>
      </c>
      <c r="F16" s="66"/>
      <c r="G16" s="66"/>
      <c r="H16" s="66"/>
      <c r="I16" s="66"/>
      <c r="J16" s="66"/>
      <c r="K16" s="66"/>
      <c r="L16" s="66"/>
      <c r="M16" s="66"/>
      <c r="N16" s="66"/>
      <c r="O16" s="67"/>
      <c r="P16" s="7"/>
    </row>
    <row r="17" spans="1:30">
      <c r="A17" s="7"/>
      <c r="B17" s="62" t="s">
        <v>17</v>
      </c>
      <c r="C17" s="63"/>
      <c r="D17" s="64"/>
      <c r="E17" s="65" t="s">
        <v>16</v>
      </c>
      <c r="F17" s="66"/>
      <c r="G17" s="66"/>
      <c r="H17" s="66"/>
      <c r="I17" s="66"/>
      <c r="J17" s="66"/>
      <c r="K17" s="66"/>
      <c r="L17" s="66"/>
      <c r="M17" s="66"/>
      <c r="N17" s="66"/>
      <c r="O17" s="67"/>
      <c r="P17" s="7"/>
    </row>
    <row r="18" spans="1:30">
      <c r="B18" s="61" t="s">
        <v>7</v>
      </c>
      <c r="C18" s="61"/>
      <c r="D18" s="61"/>
      <c r="E18" s="65" t="s">
        <v>39</v>
      </c>
      <c r="F18" s="66"/>
      <c r="G18" s="66"/>
      <c r="H18" s="66"/>
      <c r="I18" s="66"/>
      <c r="J18" s="66"/>
      <c r="K18" s="66"/>
      <c r="L18" s="66"/>
      <c r="M18" s="66"/>
      <c r="N18" s="66"/>
      <c r="O18" s="67"/>
      <c r="Q18" s="7"/>
      <c r="R18" s="7"/>
      <c r="S18" s="7"/>
      <c r="T18" s="7"/>
      <c r="U18" s="7"/>
      <c r="V18" s="7"/>
      <c r="W18" s="7"/>
      <c r="X18" s="7"/>
      <c r="Y18" s="7"/>
      <c r="AD18" s="7"/>
    </row>
    <row r="19" spans="1:30">
      <c r="B19" s="61" t="s">
        <v>8</v>
      </c>
      <c r="C19" s="61"/>
      <c r="D19" s="61"/>
      <c r="E19" s="65" t="s">
        <v>40</v>
      </c>
      <c r="F19" s="66"/>
      <c r="G19" s="66"/>
      <c r="H19" s="66"/>
      <c r="I19" s="66"/>
      <c r="J19" s="66"/>
      <c r="K19" s="66"/>
      <c r="L19" s="66"/>
      <c r="M19" s="66"/>
      <c r="N19" s="66"/>
      <c r="O19" s="67"/>
    </row>
    <row r="20" spans="1:30" ht="81.75" customHeight="1">
      <c r="A20" s="7"/>
      <c r="B20" s="21"/>
      <c r="C20" s="21"/>
      <c r="D20" s="21"/>
      <c r="E20" s="21"/>
      <c r="F20" s="22"/>
      <c r="G20" s="22"/>
      <c r="H20" s="53"/>
      <c r="I20" s="53"/>
      <c r="J20" s="53"/>
      <c r="K20" s="22"/>
      <c r="L20" s="22"/>
      <c r="M20" s="22"/>
      <c r="N20" s="22"/>
      <c r="O20" s="22"/>
      <c r="P20" s="7"/>
    </row>
    <row r="21" spans="1:30" ht="15.75" customHeight="1">
      <c r="B21" s="7"/>
      <c r="C21" s="36"/>
      <c r="D21" s="76"/>
      <c r="E21" s="76"/>
      <c r="F21" s="37"/>
      <c r="G21" s="37"/>
      <c r="H21" s="44"/>
      <c r="I21" s="44"/>
      <c r="J21" s="44"/>
      <c r="K21" s="37"/>
      <c r="L21" s="76"/>
      <c r="M21" s="76"/>
      <c r="N21" s="76"/>
      <c r="O21" s="76"/>
      <c r="P21" s="76"/>
      <c r="Q21" s="7"/>
      <c r="R21" s="7"/>
      <c r="S21" s="7"/>
      <c r="T21" s="7"/>
      <c r="U21" s="7"/>
      <c r="V21" s="7"/>
      <c r="W21" s="7"/>
      <c r="X21" s="7"/>
      <c r="Y21" s="7"/>
      <c r="AD21" s="7"/>
    </row>
    <row r="22" spans="1:30" ht="15" customHeight="1">
      <c r="A22" s="7"/>
      <c r="B22" s="7"/>
      <c r="C22" s="36"/>
      <c r="D22" s="76"/>
      <c r="E22" s="76"/>
      <c r="F22" s="38"/>
      <c r="G22" s="38"/>
      <c r="H22" s="38"/>
      <c r="I22" s="38"/>
      <c r="J22" s="38"/>
      <c r="K22" s="38"/>
      <c r="L22" s="38"/>
      <c r="M22" s="76"/>
      <c r="N22" s="76"/>
      <c r="O22" s="76"/>
      <c r="P22" s="76"/>
    </row>
    <row r="23" spans="1:30" ht="15.75" customHeight="1">
      <c r="C23" s="36"/>
      <c r="D23" s="76"/>
      <c r="E23" s="76"/>
      <c r="F23" s="37"/>
      <c r="G23" s="37"/>
      <c r="H23" s="44"/>
      <c r="I23" s="44"/>
      <c r="J23" s="44"/>
      <c r="K23" s="37"/>
      <c r="L23" s="76"/>
      <c r="M23" s="76"/>
      <c r="N23" s="76"/>
      <c r="O23" s="76"/>
      <c r="P23" s="76"/>
      <c r="Q23" s="7"/>
      <c r="R23" s="7"/>
      <c r="S23" s="7"/>
      <c r="T23" s="7"/>
      <c r="U23" s="7"/>
      <c r="V23" s="7"/>
      <c r="W23" s="7"/>
      <c r="X23" s="7"/>
      <c r="Y23" s="7"/>
      <c r="AD23" s="7"/>
    </row>
    <row r="24" spans="1:30" ht="15.75">
      <c r="C24" s="36"/>
      <c r="D24" s="76"/>
      <c r="E24" s="76"/>
      <c r="F24" s="37"/>
      <c r="G24" s="37"/>
      <c r="H24" s="44"/>
      <c r="I24" s="44"/>
      <c r="J24" s="44"/>
      <c r="K24" s="37"/>
      <c r="L24" s="37"/>
      <c r="M24" s="37"/>
      <c r="N24" s="43"/>
      <c r="O24" s="43"/>
      <c r="P24" s="37"/>
    </row>
    <row r="25" spans="1:30" ht="15.75">
      <c r="C25" s="36"/>
      <c r="D25" s="76"/>
      <c r="E25" s="76"/>
      <c r="F25" s="39"/>
      <c r="G25" s="40"/>
      <c r="H25" s="40"/>
      <c r="I25" s="40"/>
      <c r="J25" s="40"/>
      <c r="K25" s="40"/>
      <c r="L25" s="41"/>
      <c r="M25" s="76"/>
      <c r="N25" s="76"/>
      <c r="O25" s="76"/>
      <c r="P25" s="76"/>
    </row>
    <row r="26" spans="1:30" ht="15.75" customHeight="1">
      <c r="C26" s="36"/>
      <c r="D26" s="76"/>
      <c r="E26" s="76"/>
      <c r="F26" s="37"/>
      <c r="G26" s="37"/>
      <c r="H26" s="44"/>
      <c r="I26" s="44"/>
      <c r="J26" s="44"/>
      <c r="K26" s="37"/>
      <c r="L26" s="37"/>
      <c r="M26" s="76"/>
      <c r="N26" s="76"/>
      <c r="O26" s="76"/>
      <c r="P26" s="76"/>
    </row>
    <row r="27" spans="1:30" ht="15.75">
      <c r="C27" s="36"/>
      <c r="D27" s="76"/>
      <c r="E27" s="76"/>
      <c r="F27" s="39"/>
      <c r="G27" s="40"/>
      <c r="H27" s="40"/>
      <c r="I27" s="40"/>
      <c r="J27" s="40"/>
      <c r="K27" s="40"/>
      <c r="L27" s="41"/>
      <c r="M27" s="76"/>
      <c r="N27" s="76"/>
      <c r="O27" s="76"/>
      <c r="P27" s="76"/>
    </row>
    <row r="28" spans="1:30" ht="15.75">
      <c r="C28" s="36"/>
      <c r="D28" s="76"/>
      <c r="E28" s="76"/>
      <c r="F28" s="42"/>
      <c r="G28" s="42"/>
      <c r="H28" s="42"/>
      <c r="I28" s="42"/>
      <c r="J28" s="42"/>
      <c r="K28" s="42"/>
      <c r="L28" s="38"/>
      <c r="M28" s="82"/>
      <c r="N28" s="82"/>
      <c r="O28" s="82"/>
      <c r="P28" s="82"/>
    </row>
    <row r="29" spans="1:30" ht="15.75"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76"/>
      <c r="N29" s="76"/>
      <c r="O29" s="76"/>
      <c r="P29" s="76"/>
    </row>
    <row r="30" spans="1:30"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</sheetData>
  <mergeCells count="45">
    <mergeCell ref="D23:E23"/>
    <mergeCell ref="D24:E24"/>
    <mergeCell ref="D25:E25"/>
    <mergeCell ref="M25:P25"/>
    <mergeCell ref="L23:P23"/>
    <mergeCell ref="M29:P29"/>
    <mergeCell ref="D26:E26"/>
    <mergeCell ref="M26:P26"/>
    <mergeCell ref="D27:E27"/>
    <mergeCell ref="M27:P27"/>
    <mergeCell ref="D28:E28"/>
    <mergeCell ref="M28:P28"/>
    <mergeCell ref="F3:G3"/>
    <mergeCell ref="B14:D14"/>
    <mergeCell ref="E18:O18"/>
    <mergeCell ref="E19:O19"/>
    <mergeCell ref="E13:O13"/>
    <mergeCell ref="E15:O15"/>
    <mergeCell ref="E17:O17"/>
    <mergeCell ref="B11:O11"/>
    <mergeCell ref="B18:D18"/>
    <mergeCell ref="B19:D19"/>
    <mergeCell ref="B13:D13"/>
    <mergeCell ref="H5:K5"/>
    <mergeCell ref="E5:E6"/>
    <mergeCell ref="D21:E21"/>
    <mergeCell ref="D22:E22"/>
    <mergeCell ref="M22:P22"/>
    <mergeCell ref="L21:P21"/>
    <mergeCell ref="M1:O1"/>
    <mergeCell ref="B4:O4"/>
    <mergeCell ref="B12:O12"/>
    <mergeCell ref="B15:D15"/>
    <mergeCell ref="B17:D17"/>
    <mergeCell ref="B16:D16"/>
    <mergeCell ref="E16:O16"/>
    <mergeCell ref="B5:B6"/>
    <mergeCell ref="D5:D6"/>
    <mergeCell ref="N5:N6"/>
    <mergeCell ref="O5:O6"/>
    <mergeCell ref="F5:F6"/>
    <mergeCell ref="G5:G6"/>
    <mergeCell ref="C5:C6"/>
    <mergeCell ref="M5:M6"/>
    <mergeCell ref="L5:L6"/>
  </mergeCells>
  <pageMargins left="0.78740157480314965" right="0.39370078740157483" top="0.78740157480314965" bottom="0.39370078740157483" header="0.31496062992125984" footer="0.31496062992125984"/>
  <pageSetup paperSize="9" scale="5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3" t="s">
        <v>20</v>
      </c>
      <c r="B5" t="e">
        <f>XLR_ERRNAME</f>
        <v>#NAME?</v>
      </c>
    </row>
    <row r="6" spans="1:19">
      <c r="A6" t="s">
        <v>21</v>
      </c>
      <c r="B6">
        <v>12174</v>
      </c>
      <c r="C6" s="24" t="s">
        <v>22</v>
      </c>
      <c r="D6">
        <v>7316</v>
      </c>
      <c r="E6" s="24" t="s">
        <v>23</v>
      </c>
      <c r="F6" s="24" t="s">
        <v>24</v>
      </c>
      <c r="G6" s="24" t="s">
        <v>25</v>
      </c>
      <c r="H6" s="24" t="s">
        <v>25</v>
      </c>
      <c r="I6" s="24" t="s">
        <v>25</v>
      </c>
      <c r="J6" s="24" t="s">
        <v>23</v>
      </c>
      <c r="K6" s="24" t="s">
        <v>26</v>
      </c>
      <c r="L6" s="24" t="s">
        <v>27</v>
      </c>
      <c r="M6" s="24" t="s">
        <v>28</v>
      </c>
      <c r="N6" s="24" t="s">
        <v>25</v>
      </c>
      <c r="O6">
        <v>1507925</v>
      </c>
      <c r="P6" s="24" t="s">
        <v>29</v>
      </c>
      <c r="Q6">
        <v>0</v>
      </c>
      <c r="R6" s="24" t="s">
        <v>25</v>
      </c>
      <c r="S6" s="24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2016-04-04T05:40:43Z</cp:lastPrinted>
  <dcterms:created xsi:type="dcterms:W3CDTF">2013-12-19T08:11:42Z</dcterms:created>
  <dcterms:modified xsi:type="dcterms:W3CDTF">2016-04-04T06:25:21Z</dcterms:modified>
</cp:coreProperties>
</file>