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Коммутаторы\"/>
    </mc:Choice>
  </mc:AlternateContent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Лист1!$A$6:$AA$8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Лист1!$A$14:$M$14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7" i="1" l="1"/>
  <c r="K6" i="1"/>
  <c r="L6" i="1" l="1"/>
  <c r="L7" i="1"/>
  <c r="L8" i="1" l="1"/>
  <c r="K8" i="1"/>
  <c r="B5" i="2"/>
  <c r="L9" i="1" l="1"/>
</calcChain>
</file>

<file path=xl/sharedStrings.xml><?xml version="1.0" encoding="utf-8"?>
<sst xmlns="http://schemas.openxmlformats.org/spreadsheetml/2006/main" count="57" uniqueCount="49">
  <si>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</si>
  <si>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</si>
  <si>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</si>
  <si>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</si>
  <si>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</si>
  <si>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</si>
  <si>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</si>
  <si>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</si>
  <si>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</si>
  <si>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</si>
  <si>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</si>
  <si>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</si>
  <si>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</si>
  <si>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</si>
  <si>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</si>
  <si>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</si>
  <si>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</si>
  <si>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</si>
  <si>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</si>
  <si>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</si>
  <si>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</si>
  <si>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коммутаторов НР</t>
  </si>
  <si>
    <t>, тел. , эл.почта:</t>
  </si>
  <si>
    <t/>
  </si>
  <si>
    <t>01.07.2015</t>
  </si>
  <si>
    <t>Бадьина Лилия Альбертовна</t>
  </si>
  <si>
    <t>(347)221-57-43</t>
  </si>
  <si>
    <t>Отдел развития (ОР)</t>
  </si>
  <si>
    <t>Приложение 1.3</t>
  </si>
  <si>
    <t>шт</t>
  </si>
  <si>
    <t>I кв. (27.02.2015)</t>
  </si>
  <si>
    <t>II кв. (02.06.2015)</t>
  </si>
  <si>
    <t>Приложение 1.1</t>
  </si>
  <si>
    <t>Eд. 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</si>
  <si>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</si>
  <si>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</si>
  <si>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</si>
  <si>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Бадьина Л.А. (347)221-57-43</t>
  </si>
  <si>
    <t>Адрес поставки</t>
  </si>
  <si>
    <t>Коммутатор доступа Eltex MES1124</t>
  </si>
  <si>
    <t>Коммутатор доступа Eltex MES2124</t>
  </si>
  <si>
    <t>Управляемый стекируемый коммутатор уровня L2, 24 порта 10/100 Base-T, 4 комбо-порта 10/100/1000 Base-T/1000Base-X (питание АС)</t>
  </si>
  <si>
    <t>Управляемый стекируемый коммутатор уровня L2, имеющий 24 порта 10/100/1000 Base-T и 4 комбо-порта 10/100/1000 Base-T/1000Base-X  (питание DС)</t>
  </si>
  <si>
    <t xml:space="preserve"> г. Уфа, ул. Каспийская, д.14; Мухаметшина З.Р. 89018173671</t>
  </si>
  <si>
    <t>Начальник отдела развития  Тимофеев И.А. 8-901-8173579, 8-347-2215479</t>
  </si>
  <si>
    <t>Поставка коммутаторов</t>
  </si>
  <si>
    <t>до 27 февраля 2015г, до 2 июня 2015г</t>
  </si>
  <si>
    <t>Предельная сумма лота составляет:    16 228 852,51   руб. с НДС.</t>
  </si>
  <si>
    <t xml:space="preserve">16250Поставщик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</si>
</sst>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6" fillId="0" borderId="0" xfId="0" applyFont="1"/>
    <xf numFmtId="0" fontId="0" fillId="0" borderId="0" xfId="0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24"/>
  <sheetViews>
    <sheetView tabSelected="1" zoomScale="75" zoomScaleNormal="75" workbookViewId="0">
      <selection activeCell="M14" sqref="M14"/>
    </sheetView>
  </sheetViews>
  <sheetFormatPr defaultRowHeight="15" x14ac:dyDescent="0.25"/>
  <cols>
    <col min="1" max="1" width="0.85546875" customWidth="1"/>
    <col min="2" max="2" width="5.28515625" customWidth="1"/>
    <col min="3" max="3" width="6.5703125" style="9" customWidth="1"/>
    <col min="4" max="4" width="26.42578125" customWidth="1"/>
    <col min="5" max="5" width="38.85546875" customWidth="1"/>
    <col min="6" max="6" width="4.85546875" customWidth="1"/>
    <col min="7" max="7" width="6.5703125" customWidth="1"/>
    <col min="8" max="8" width="7.28515625" customWidth="1"/>
    <col min="10" max="10" width="14.28515625" style="6" customWidth="1"/>
    <col min="11" max="11" width="16.85546875" style="6" customWidth="1"/>
    <col min="12" max="12" width="18.28515625" style="8" customWidth="1"/>
    <col min="13" max="13" width="32" customWidth="1"/>
    <col min="23" max="26" width="9.140625" style="9"/>
  </cols>
  <sheetData>
    <row r="1" spans="1:27" x14ac:dyDescent="0.25">
      <c r="B1" s="44" t="s">
        <v>7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6" t="s">
        <v>32</v>
      </c>
    </row>
    <row r="2" spans="1:27" x14ac:dyDescent="0.25">
      <c r="B2" t="s">
        <v>16</v>
      </c>
      <c r="C2" s="9" t="s">
        <v>45</v>
      </c>
      <c r="D2" s="20"/>
      <c r="E2" s="19" t="s">
        <v>27</v>
      </c>
      <c r="G2" s="19"/>
      <c r="M2" s="2"/>
    </row>
    <row r="3" spans="1:27" s="10" customFormat="1" ht="15" customHeight="1" x14ac:dyDescent="0.25">
      <c r="B3" s="42" t="s">
        <v>0</v>
      </c>
      <c r="C3" s="47" t="s">
        <v>17</v>
      </c>
      <c r="D3" s="42" t="s">
        <v>9</v>
      </c>
      <c r="E3" s="42" t="s">
        <v>1</v>
      </c>
      <c r="F3" s="42" t="s">
        <v>33</v>
      </c>
      <c r="G3" s="46" t="s">
        <v>10</v>
      </c>
      <c r="H3" s="46"/>
      <c r="I3" s="46"/>
      <c r="J3" s="51" t="s">
        <v>12</v>
      </c>
      <c r="K3" s="49" t="s">
        <v>13</v>
      </c>
      <c r="L3" s="45" t="s">
        <v>15</v>
      </c>
      <c r="M3" s="42" t="s">
        <v>38</v>
      </c>
    </row>
    <row r="4" spans="1:27" s="11" customFormat="1" ht="124.5" customHeight="1" x14ac:dyDescent="0.25">
      <c r="B4" s="42"/>
      <c r="C4" s="48"/>
      <c r="D4" s="42"/>
      <c r="E4" s="42"/>
      <c r="F4" s="42"/>
      <c r="G4" s="7" t="s">
        <v>30</v>
      </c>
      <c r="H4" s="7" t="s">
        <v>31</v>
      </c>
      <c r="I4" s="7" t="s">
        <v>11</v>
      </c>
      <c r="J4" s="52"/>
      <c r="K4" s="50"/>
      <c r="L4" s="45"/>
      <c r="M4" s="42"/>
    </row>
    <row r="5" spans="1:27" s="10" customFormat="1" x14ac:dyDescent="0.25">
      <c r="B5" s="12">
        <v>1</v>
      </c>
      <c r="C5" s="2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35">
        <v>12</v>
      </c>
    </row>
    <row r="6" spans="1:27" ht="36" x14ac:dyDescent="0.25">
      <c r="A6" s="9"/>
      <c r="B6" s="5">
        <v>1</v>
      </c>
      <c r="C6" s="5"/>
      <c r="D6" s="36" t="s">
        <v>39</v>
      </c>
      <c r="E6" s="37" t="s">
        <v>41</v>
      </c>
      <c r="F6" s="3" t="s">
        <v>29</v>
      </c>
      <c r="G6" s="28">
        <v>670</v>
      </c>
      <c r="H6" s="28">
        <v>841</v>
      </c>
      <c r="I6" s="28">
        <v>1511</v>
      </c>
      <c r="J6" s="4">
        <v>8335.59</v>
      </c>
      <c r="K6" s="4">
        <f>J6*I6</f>
        <v>12595076.49</v>
      </c>
      <c r="L6" s="4">
        <f t="shared" ref="L6:L7" si="0">K6*1.18</f>
        <v>14862190.258199999</v>
      </c>
      <c r="M6" s="33" t="s">
        <v>43</v>
      </c>
      <c r="N6" s="9"/>
      <c r="O6" s="9"/>
      <c r="P6" s="9"/>
      <c r="Q6" s="9"/>
      <c r="R6" s="9"/>
      <c r="S6" s="9"/>
      <c r="T6" s="9"/>
      <c r="U6" s="9"/>
      <c r="V6" s="9"/>
      <c r="AA6" s="9"/>
    </row>
    <row r="7" spans="1:27" s="9" customFormat="1" ht="48" x14ac:dyDescent="0.25">
      <c r="B7" s="5">
        <v>2</v>
      </c>
      <c r="C7" s="5"/>
      <c r="D7" s="36" t="s">
        <v>40</v>
      </c>
      <c r="E7" s="37" t="s">
        <v>42</v>
      </c>
      <c r="F7" s="3" t="s">
        <v>29</v>
      </c>
      <c r="G7" s="21"/>
      <c r="H7" s="28">
        <v>114</v>
      </c>
      <c r="I7" s="21">
        <v>114</v>
      </c>
      <c r="J7" s="4">
        <v>10155.93</v>
      </c>
      <c r="K7" s="4">
        <f>J7*I7</f>
        <v>1157776.02</v>
      </c>
      <c r="L7" s="4">
        <f t="shared" si="0"/>
        <v>1366175.7035999999</v>
      </c>
      <c r="M7" s="33" t="s">
        <v>43</v>
      </c>
    </row>
    <row r="8" spans="1:27" x14ac:dyDescent="0.25">
      <c r="A8" s="9"/>
      <c r="B8" s="14"/>
      <c r="C8" s="16"/>
      <c r="D8" s="15"/>
      <c r="E8" s="15"/>
      <c r="F8" s="16"/>
      <c r="G8" s="16"/>
      <c r="H8" s="16"/>
      <c r="I8" s="16"/>
      <c r="J8" s="17"/>
      <c r="K8" s="18">
        <f>SUM($K$6:$K$7)</f>
        <v>13752852.51</v>
      </c>
      <c r="L8" s="18">
        <f>SUM(L6:L7)</f>
        <v>16228365.9618</v>
      </c>
      <c r="N8" s="9"/>
      <c r="O8" s="9"/>
      <c r="P8" s="9"/>
      <c r="Q8" s="9"/>
      <c r="R8" s="9"/>
      <c r="S8" s="9"/>
      <c r="T8" s="9"/>
      <c r="U8" s="9"/>
      <c r="V8" s="9"/>
      <c r="AA8" s="9"/>
    </row>
    <row r="9" spans="1:27" x14ac:dyDescent="0.25">
      <c r="A9" s="9"/>
      <c r="B9" s="13"/>
      <c r="C9" s="13"/>
      <c r="D9" s="1"/>
      <c r="E9" s="1"/>
      <c r="F9" s="13"/>
      <c r="G9" s="13"/>
      <c r="H9" s="13"/>
      <c r="I9" s="13"/>
      <c r="J9" s="13"/>
      <c r="K9" s="13" t="s">
        <v>14</v>
      </c>
      <c r="L9" s="27">
        <f>L8-K8</f>
        <v>2475513.4517999999</v>
      </c>
      <c r="M9" s="34"/>
      <c r="N9" s="9"/>
      <c r="O9" s="9"/>
      <c r="P9" s="9"/>
      <c r="Q9" s="9"/>
      <c r="R9" s="9"/>
      <c r="S9" s="9"/>
      <c r="T9" s="9"/>
      <c r="U9" s="9"/>
      <c r="V9" s="9"/>
      <c r="AA9" s="9"/>
    </row>
    <row r="10" spans="1:27" ht="16.5" customHeight="1" x14ac:dyDescent="0.25">
      <c r="A10" s="9"/>
      <c r="B10" s="43" t="s">
        <v>47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34"/>
      <c r="N10" s="9"/>
      <c r="O10" s="9"/>
      <c r="P10" s="9"/>
      <c r="Q10" s="9"/>
      <c r="R10" s="9"/>
      <c r="S10" s="9"/>
      <c r="T10" s="9"/>
      <c r="U10" s="9"/>
      <c r="V10" s="9"/>
      <c r="AA10" s="9"/>
    </row>
    <row r="11" spans="1:27" x14ac:dyDescent="0.25">
      <c r="B11" s="38" t="s">
        <v>34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27" x14ac:dyDescent="0.25">
      <c r="B12" s="39" t="s">
        <v>2</v>
      </c>
      <c r="C12" s="39"/>
      <c r="D12" s="39"/>
      <c r="E12" s="40" t="s">
        <v>46</v>
      </c>
      <c r="F12" s="40"/>
      <c r="G12" s="40"/>
      <c r="H12" s="40"/>
      <c r="I12" s="40"/>
      <c r="J12" s="40"/>
      <c r="K12" s="40"/>
      <c r="L12" s="40"/>
    </row>
    <row r="13" spans="1:27" s="9" customFormat="1" ht="32.1" customHeight="1" x14ac:dyDescent="0.25">
      <c r="A13"/>
      <c r="B13" s="39" t="s">
        <v>3</v>
      </c>
      <c r="C13" s="39"/>
      <c r="D13" s="39"/>
      <c r="E13" s="41" t="s">
        <v>35</v>
      </c>
      <c r="F13" s="41"/>
      <c r="G13" s="41"/>
      <c r="H13" s="41"/>
      <c r="I13" s="41"/>
      <c r="J13" s="41"/>
      <c r="K13" s="41"/>
      <c r="L13" s="41"/>
      <c r="M13" s="1"/>
      <c r="N13" s="1"/>
      <c r="O13" s="1"/>
      <c r="P13" s="1"/>
      <c r="Q13" s="1"/>
      <c r="R13" s="1"/>
      <c r="S13"/>
      <c r="T13"/>
      <c r="U13"/>
      <c r="V13"/>
      <c r="AA13"/>
    </row>
    <row r="14" spans="1:27" s="9" customFormat="1" ht="106.5" customHeight="1" x14ac:dyDescent="0.25">
      <c r="B14" s="39" t="s">
        <v>4</v>
      </c>
      <c r="C14" s="39"/>
      <c r="D14" s="39"/>
      <c r="E14" s="41" t="s">
        <v>48</v>
      </c>
      <c r="F14" s="39"/>
      <c r="G14" s="39"/>
      <c r="H14" s="39"/>
      <c r="I14" s="39"/>
      <c r="J14" s="39"/>
      <c r="K14" s="39"/>
      <c r="L14" s="39"/>
      <c r="N14"/>
      <c r="O14"/>
      <c r="P14"/>
      <c r="Q14"/>
      <c r="R14"/>
      <c r="S14"/>
      <c r="T14"/>
      <c r="U14"/>
      <c r="V14"/>
      <c r="AA14"/>
    </row>
    <row r="15" spans="1:27" s="9" customFormat="1" ht="19.5" customHeight="1" x14ac:dyDescent="0.25">
      <c r="A15"/>
      <c r="B15" s="39" t="s">
        <v>5</v>
      </c>
      <c r="C15" s="39"/>
      <c r="D15" s="39"/>
      <c r="E15" s="39" t="s">
        <v>36</v>
      </c>
      <c r="F15" s="39"/>
      <c r="G15" s="39"/>
      <c r="H15" s="39"/>
      <c r="I15" s="39"/>
      <c r="J15" s="39"/>
      <c r="K15" s="39"/>
      <c r="L15" s="39"/>
      <c r="M15"/>
    </row>
    <row r="16" spans="1:27" x14ac:dyDescent="0.25">
      <c r="B16" s="39" t="s">
        <v>6</v>
      </c>
      <c r="C16" s="39"/>
      <c r="D16" s="39"/>
      <c r="E16" s="39" t="s">
        <v>44</v>
      </c>
      <c r="F16" s="39"/>
      <c r="G16" s="39"/>
      <c r="H16" s="39"/>
      <c r="I16" s="39"/>
      <c r="J16" s="39"/>
      <c r="K16" s="39"/>
      <c r="L16" s="39"/>
    </row>
    <row r="17" spans="1:27" x14ac:dyDescent="0.25">
      <c r="N17" s="9"/>
      <c r="O17" s="9"/>
      <c r="P17" s="9"/>
      <c r="Q17" s="9"/>
      <c r="R17" s="9"/>
      <c r="S17" s="9"/>
      <c r="T17" s="9"/>
      <c r="U17" s="9"/>
      <c r="V17" s="9"/>
      <c r="AA17" s="9"/>
    </row>
    <row r="18" spans="1:27" s="9" customFormat="1" ht="19.5" customHeight="1" x14ac:dyDescent="0.25">
      <c r="A18" s="24"/>
      <c r="B18" s="30"/>
      <c r="C18" s="30"/>
      <c r="D18" s="30"/>
      <c r="E18" s="30"/>
      <c r="F18" s="30"/>
      <c r="G18" s="30"/>
      <c r="H18" s="30"/>
      <c r="I18" s="30"/>
    </row>
    <row r="19" spans="1:27" s="9" customFormat="1" ht="19.5" customHeight="1" x14ac:dyDescent="0.25">
      <c r="A19" s="23"/>
      <c r="B19" s="30" t="s">
        <v>8</v>
      </c>
      <c r="C19" s="30"/>
      <c r="D19" s="30"/>
      <c r="E19" s="30" t="s">
        <v>37</v>
      </c>
      <c r="F19" s="30"/>
      <c r="G19" s="30"/>
      <c r="H19" s="30"/>
      <c r="I19" s="30"/>
    </row>
    <row r="20" spans="1:27" s="29" customFormat="1" ht="11.25" x14ac:dyDescent="0.2">
      <c r="B20" s="31"/>
      <c r="C20" s="31"/>
      <c r="D20" s="31"/>
      <c r="E20" s="31"/>
      <c r="F20" s="31"/>
      <c r="G20" s="31"/>
      <c r="H20" s="31"/>
      <c r="I20" s="31"/>
    </row>
    <row r="21" spans="1:27" s="29" customFormat="1" ht="11.25" x14ac:dyDescent="0.2">
      <c r="B21" s="31"/>
      <c r="C21" s="31"/>
      <c r="D21" s="31"/>
      <c r="E21" s="31"/>
      <c r="F21" s="31"/>
      <c r="G21" s="31"/>
      <c r="H21" s="31"/>
      <c r="I21" s="31"/>
    </row>
    <row r="22" spans="1:27" s="29" customFormat="1" ht="11.25" x14ac:dyDescent="0.2">
      <c r="B22" s="31"/>
      <c r="C22" s="31"/>
      <c r="D22" s="31"/>
      <c r="E22" s="31"/>
      <c r="F22" s="31"/>
      <c r="G22" s="31"/>
      <c r="H22" s="31"/>
      <c r="I22" s="31"/>
    </row>
    <row r="23" spans="1:27" x14ac:dyDescent="0.25">
      <c r="B23" s="32"/>
      <c r="C23" s="32"/>
      <c r="D23" s="32"/>
      <c r="E23" s="32"/>
      <c r="F23" s="32"/>
      <c r="G23" s="32"/>
      <c r="H23" s="32"/>
      <c r="I23" s="32"/>
    </row>
    <row r="24" spans="1:27" x14ac:dyDescent="0.25">
      <c r="B24" s="32"/>
      <c r="C24" s="32"/>
      <c r="D24" s="32"/>
      <c r="E24" s="32"/>
      <c r="F24" s="32"/>
      <c r="G24" s="32"/>
      <c r="H24" s="32"/>
      <c r="I24" s="32"/>
    </row>
  </sheetData>
  <mergeCells count="23">
    <mergeCell ref="M3:M4"/>
    <mergeCell ref="B10:L10"/>
    <mergeCell ref="B1:L1"/>
    <mergeCell ref="B3:B4"/>
    <mergeCell ref="D3:D4"/>
    <mergeCell ref="L3:L4"/>
    <mergeCell ref="E3:E4"/>
    <mergeCell ref="F3:F4"/>
    <mergeCell ref="G3:I3"/>
    <mergeCell ref="C3:C4"/>
    <mergeCell ref="K3:K4"/>
    <mergeCell ref="J3:J4"/>
    <mergeCell ref="B11:L11"/>
    <mergeCell ref="B13:D13"/>
    <mergeCell ref="E15:L15"/>
    <mergeCell ref="B15:D15"/>
    <mergeCell ref="B16:D16"/>
    <mergeCell ref="B14:D14"/>
    <mergeCell ref="E16:L16"/>
    <mergeCell ref="E12:L12"/>
    <mergeCell ref="E13:L13"/>
    <mergeCell ref="E14:L14"/>
    <mergeCell ref="B12:D12"/>
  </mergeCells>
  <pageMargins left="0" right="0" top="0" bottom="0" header="0.31496062992125984" footer="0.31496062992125984"/>
  <pageSetup paperSize="9" scale="6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5" t="s">
        <v>18</v>
      </c>
      <c r="B5" t="e">
        <f>XLR_ERRNAME</f>
        <v>#NAME?</v>
      </c>
    </row>
    <row r="6" spans="1:19" x14ac:dyDescent="0.25">
      <c r="A6" t="s">
        <v>19</v>
      </c>
      <c r="B6">
        <v>7126</v>
      </c>
      <c r="C6" s="26" t="s">
        <v>20</v>
      </c>
      <c r="D6">
        <v>4864</v>
      </c>
      <c r="E6" s="26" t="s">
        <v>21</v>
      </c>
      <c r="F6" s="26" t="s">
        <v>22</v>
      </c>
      <c r="G6" s="26" t="s">
        <v>23</v>
      </c>
      <c r="H6" s="26" t="s">
        <v>23</v>
      </c>
      <c r="I6" s="26" t="s">
        <v>23</v>
      </c>
      <c r="J6" s="26" t="s">
        <v>21</v>
      </c>
      <c r="K6" s="26" t="s">
        <v>24</v>
      </c>
      <c r="L6" s="26" t="s">
        <v>25</v>
      </c>
      <c r="M6" s="26" t="s">
        <v>26</v>
      </c>
      <c r="N6" s="26" t="s">
        <v>23</v>
      </c>
      <c r="O6">
        <v>1051</v>
      </c>
      <c r="P6" s="26" t="s">
        <v>27</v>
      </c>
      <c r="Q6">
        <v>0</v>
      </c>
      <c r="R6" s="26" t="s">
        <v>23</v>
      </c>
      <c r="S6" s="2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2014-11-25T04:20:14Z</cp:lastPrinted>
  <dcterms:created xsi:type="dcterms:W3CDTF">2013-12-19T08:11:42Z</dcterms:created>
  <dcterms:modified xsi:type="dcterms:W3CDTF">2015-01-19T13:38:31Z</dcterms:modified>
</cp:coreProperties>
</file>