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Лист1!$A$7:$AE$10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N8" i="1"/>
  <c r="O8" s="1"/>
  <c r="N9"/>
  <c r="O9" s="1"/>
  <c r="N7"/>
  <c r="O7" s="1"/>
  <c r="O10" l="1"/>
  <c r="N10"/>
  <c r="B9"/>
  <c r="B8"/>
  <c r="B7"/>
  <c r="B5" i="2"/>
  <c r="O11" i="1" l="1"/>
</calcChain>
</file>

<file path=xl/sharedStrings.xml><?xml version="1.0" encoding="utf-8"?>
<sst xmlns="http://schemas.openxmlformats.org/spreadsheetml/2006/main" count="68" uniqueCount="57">
  <si>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</si>
  <si>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</si>
  <si>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</si>
  <si>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</si>
  <si>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</si>
  <si>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</si>
  <si>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</si>
  <si>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</si>
  <si>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</si>
  <si>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</si>
  <si>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</si>
  <si>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</si>
  <si>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</si>
  <si>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</si>
  <si>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</si>
  <si>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</si>
  <si>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</si>
  <si>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</si>
  <si>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</si>
  <si>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</si>
  <si>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</si>
  <si>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</si>
  <si>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</si>
  <si>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</si>
  <si>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</si>
  <si>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</si>
  <si>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</si>
  <si>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</si>
  <si>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</si>
  <si>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</si>
  <si>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</si>
  <si>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</si>
  <si>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</si>
  <si>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</si>
  <si>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Гулиев Тимур Абрекович</t>
  </si>
  <si>
    <t>(347)251-71-23</t>
  </si>
  <si>
    <t>Отдел радио и телевидения (ОРиТ)</t>
  </si>
  <si>
    <t>Операционная деятельность</t>
  </si>
  <si>
    <t>Приложение 1.3</t>
  </si>
  <si>
    <t>38323</t>
  </si>
  <si>
    <t>км</t>
  </si>
  <si>
    <t>42782</t>
  </si>
  <si>
    <t>43574</t>
  </si>
  <si>
    <t>0,300</t>
  </si>
  <si>
    <t>0,600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</si>
  <si>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</si>
  <si>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 С.м. технические требования.</t>
  </si>
  <si>
    <t>Начальник отдела радио и телевидения, тел.  +7 (347) 221 - 54-88, эл. Почта v.toktaev@bashtel.ru</t>
  </si>
  <si>
    <t>Уфа, ул. Каспийская 14</t>
  </si>
  <si>
    <t>Кабель типа UTP 5Е 1*2 PVC</t>
  </si>
  <si>
    <t>Кабель типа UTP 5Е 2*2 PVC</t>
  </si>
  <si>
    <t>Кабель типа UTP 5Е 4*2 PE</t>
  </si>
  <si>
    <t>Кабель структурированный высокочастотный, в полиэтиленовой изоляции, полиэтиленовая оболочка 5ой категории. Для внешей прокладки.  С.м. технические требования.</t>
  </si>
  <si>
    <t>Предельная сумма лота составляет: 75 220,22 руб. с НДС.</t>
  </si>
  <si>
    <t xml:space="preserve">1 квартал - до 20 марта, 2 квартал - до 1 мая, 3 квартал до 22 июля, 4 кватал - до 21 октября 2016 года. </t>
  </si>
  <si>
    <t>Eд. изм</t>
  </si>
  <si>
    <t>Наименование товара поставщика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</si>
</sst>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5" fillId="0" borderId="0" xfId="0" applyFont="1" applyAlignment="1">
      <alignment vertical="center"/>
    </xf>
    <xf numFmtId="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E30"/>
  <sheetViews>
    <sheetView tabSelected="1" zoomScale="60" zoomScaleNormal="60" workbookViewId="0">
      <selection activeCell="M10" sqref="M10"/>
    </sheetView>
  </sheetViews>
  <sheetFormatPr defaultRowHeight="15"/>
  <cols>
    <col min="1" max="1" width="0.85546875" customWidth="1"/>
    <col min="2" max="2" width="6" customWidth="1"/>
    <col min="3" max="3" width="8.42578125" style="7" customWidth="1"/>
    <col min="4" max="4" width="22.42578125" customWidth="1"/>
    <col min="5" max="5" width="15" style="7" customWidth="1"/>
    <col min="6" max="6" width="33.140625" customWidth="1"/>
    <col min="7" max="7" width="7.28515625" customWidth="1"/>
    <col min="11" max="11" width="9.140625" style="4"/>
    <col min="12" max="12" width="8.7109375" customWidth="1"/>
    <col min="13" max="13" width="19.5703125" style="5" customWidth="1"/>
    <col min="14" max="14" width="16" style="5" customWidth="1"/>
    <col min="15" max="15" width="18.28515625" style="6" customWidth="1"/>
    <col min="16" max="16" width="17.140625" customWidth="1"/>
    <col min="17" max="17" width="3.28515625" customWidth="1"/>
    <col min="27" max="30" width="9.140625" style="7"/>
  </cols>
  <sheetData>
    <row r="1" spans="1:31">
      <c r="P1" s="5" t="s">
        <v>38</v>
      </c>
    </row>
    <row r="2" spans="1:31">
      <c r="B2" s="48" t="s">
        <v>9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31">
      <c r="B3" t="s">
        <v>21</v>
      </c>
      <c r="C3" s="7">
        <v>12575</v>
      </c>
      <c r="D3" s="19"/>
      <c r="E3" s="19"/>
      <c r="F3" s="18"/>
      <c r="H3" s="18"/>
      <c r="P3" s="15"/>
      <c r="Q3" s="3"/>
    </row>
    <row r="4" spans="1:31" s="8" customFormat="1">
      <c r="B4" s="49" t="s">
        <v>0</v>
      </c>
      <c r="C4" s="53" t="s">
        <v>26</v>
      </c>
      <c r="D4" s="49" t="s">
        <v>10</v>
      </c>
      <c r="E4" s="38" t="s">
        <v>56</v>
      </c>
      <c r="F4" s="49" t="s">
        <v>1</v>
      </c>
      <c r="G4" s="51" t="s">
        <v>55</v>
      </c>
      <c r="H4" s="52" t="s">
        <v>11</v>
      </c>
      <c r="I4" s="52"/>
      <c r="J4" s="52"/>
      <c r="K4" s="52"/>
      <c r="L4" s="52"/>
      <c r="M4" s="56" t="s">
        <v>17</v>
      </c>
      <c r="N4" s="54" t="s">
        <v>18</v>
      </c>
      <c r="O4" s="50" t="s">
        <v>20</v>
      </c>
      <c r="P4" s="49" t="s">
        <v>2</v>
      </c>
      <c r="Q4" s="9"/>
    </row>
    <row r="5" spans="1:31" s="33" customFormat="1" ht="64.5" customHeight="1">
      <c r="B5" s="49"/>
      <c r="C5" s="39"/>
      <c r="D5" s="49"/>
      <c r="E5" s="39"/>
      <c r="F5" s="49"/>
      <c r="G5" s="49"/>
      <c r="H5" s="34" t="s">
        <v>12</v>
      </c>
      <c r="I5" s="34" t="s">
        <v>13</v>
      </c>
      <c r="J5" s="34" t="s">
        <v>14</v>
      </c>
      <c r="K5" s="34" t="s">
        <v>15</v>
      </c>
      <c r="L5" s="34" t="s">
        <v>16</v>
      </c>
      <c r="M5" s="57"/>
      <c r="N5" s="55"/>
      <c r="O5" s="50"/>
      <c r="P5" s="49"/>
    </row>
    <row r="6" spans="1:31" s="8" customFormat="1">
      <c r="B6" s="10">
        <v>1</v>
      </c>
      <c r="C6" s="20">
        <v>2</v>
      </c>
      <c r="D6" s="10">
        <v>3</v>
      </c>
      <c r="E6" s="21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  <c r="P6" s="10">
        <v>15</v>
      </c>
    </row>
    <row r="7" spans="1:31" ht="97.15" customHeight="1">
      <c r="A7" s="7"/>
      <c r="B7" s="28">
        <f>ROW()-6</f>
        <v>1</v>
      </c>
      <c r="C7" s="28" t="s">
        <v>39</v>
      </c>
      <c r="D7" s="32" t="s">
        <v>49</v>
      </c>
      <c r="E7" s="1"/>
      <c r="F7" s="1" t="s">
        <v>46</v>
      </c>
      <c r="G7" s="28" t="s">
        <v>40</v>
      </c>
      <c r="H7" s="29">
        <v>15.100000000000001</v>
      </c>
      <c r="I7" s="29">
        <v>0</v>
      </c>
      <c r="J7" s="29">
        <v>0</v>
      </c>
      <c r="K7" s="29">
        <v>0</v>
      </c>
      <c r="L7" s="29">
        <v>15.100000000000001</v>
      </c>
      <c r="M7" s="30">
        <v>3434.67</v>
      </c>
      <c r="N7" s="30">
        <f>M7*L7</f>
        <v>51863.517000000007</v>
      </c>
      <c r="O7" s="30">
        <f>N7*1.18</f>
        <v>61198.950060000003</v>
      </c>
      <c r="P7" s="31" t="s">
        <v>48</v>
      </c>
      <c r="Q7" s="7"/>
      <c r="R7" s="7"/>
      <c r="S7" s="7"/>
      <c r="T7" s="7"/>
      <c r="U7" s="7"/>
      <c r="V7" s="7"/>
      <c r="W7" s="7"/>
      <c r="X7" s="7"/>
      <c r="Y7" s="7"/>
      <c r="Z7" s="7"/>
      <c r="AE7" s="7"/>
    </row>
    <row r="8" spans="1:31" ht="120">
      <c r="A8" s="7"/>
      <c r="B8" s="28">
        <f>ROW()-6</f>
        <v>2</v>
      </c>
      <c r="C8" s="28" t="s">
        <v>41</v>
      </c>
      <c r="D8" s="32" t="s">
        <v>50</v>
      </c>
      <c r="E8" s="1"/>
      <c r="F8" s="1" t="s">
        <v>46</v>
      </c>
      <c r="G8" s="28" t="s">
        <v>40</v>
      </c>
      <c r="H8" s="29">
        <v>0.91</v>
      </c>
      <c r="I8" s="29">
        <v>0</v>
      </c>
      <c r="J8" s="29">
        <v>0</v>
      </c>
      <c r="K8" s="29">
        <v>0</v>
      </c>
      <c r="L8" s="29">
        <v>0.91</v>
      </c>
      <c r="M8" s="30">
        <v>6901.03</v>
      </c>
      <c r="N8" s="30">
        <f t="shared" ref="N8:N9" si="0">M8*L8</f>
        <v>6279.9372999999996</v>
      </c>
      <c r="O8" s="30">
        <f t="shared" ref="O8:O9" si="1">N8*1.18</f>
        <v>7410.3260139999993</v>
      </c>
      <c r="P8" s="31" t="s">
        <v>48</v>
      </c>
      <c r="Q8" s="7"/>
      <c r="R8" s="7"/>
      <c r="S8" s="7"/>
      <c r="T8" s="7"/>
      <c r="U8" s="7"/>
      <c r="V8" s="7"/>
      <c r="W8" s="7"/>
      <c r="X8" s="7"/>
      <c r="Y8" s="7"/>
      <c r="Z8" s="7"/>
      <c r="AE8" s="7"/>
    </row>
    <row r="9" spans="1:31" s="7" customFormat="1" ht="105">
      <c r="B9" s="28">
        <f>ROW()-6</f>
        <v>3</v>
      </c>
      <c r="C9" s="28" t="s">
        <v>42</v>
      </c>
      <c r="D9" s="32" t="s">
        <v>51</v>
      </c>
      <c r="E9" s="1"/>
      <c r="F9" s="1" t="s">
        <v>52</v>
      </c>
      <c r="G9" s="28" t="s">
        <v>40</v>
      </c>
      <c r="H9" s="29">
        <v>0</v>
      </c>
      <c r="I9" s="29" t="s">
        <v>43</v>
      </c>
      <c r="J9" s="29" t="s">
        <v>43</v>
      </c>
      <c r="K9" s="29">
        <v>0</v>
      </c>
      <c r="L9" s="29" t="s">
        <v>44</v>
      </c>
      <c r="M9" s="30">
        <v>9317.7199999999993</v>
      </c>
      <c r="N9" s="30">
        <f t="shared" si="0"/>
        <v>5590.6319999999996</v>
      </c>
      <c r="O9" s="30">
        <f t="shared" si="1"/>
        <v>6596.9457599999996</v>
      </c>
      <c r="P9" s="31" t="s">
        <v>48</v>
      </c>
    </row>
    <row r="10" spans="1:31" s="7" customFormat="1">
      <c r="B10" s="12"/>
      <c r="C10" s="14"/>
      <c r="D10" s="13"/>
      <c r="E10" s="13"/>
      <c r="F10" s="13"/>
      <c r="G10" s="14"/>
      <c r="H10" s="14"/>
      <c r="I10" s="14"/>
      <c r="J10" s="14"/>
      <c r="K10" s="14"/>
      <c r="L10" s="14"/>
      <c r="M10" s="16"/>
      <c r="N10" s="17">
        <f>SUM($N$7:$N$9)</f>
        <v>63734.086300000003</v>
      </c>
      <c r="O10" s="17">
        <f>SUM(O6:O9)</f>
        <v>75220.221834000011</v>
      </c>
      <c r="P10" s="2"/>
    </row>
    <row r="11" spans="1:31">
      <c r="A11" s="7"/>
      <c r="B11" s="11"/>
      <c r="C11" s="11"/>
      <c r="D11" s="2"/>
      <c r="E11" s="2"/>
      <c r="F11" s="2"/>
      <c r="G11" s="11"/>
      <c r="H11" s="11"/>
      <c r="I11" s="11"/>
      <c r="J11" s="11"/>
      <c r="K11" s="11"/>
      <c r="L11" s="11"/>
      <c r="M11" s="11"/>
      <c r="N11" s="11" t="s">
        <v>19</v>
      </c>
      <c r="O11" s="27">
        <f>O10-N10</f>
        <v>11486.135534000008</v>
      </c>
      <c r="P11" s="2"/>
      <c r="Q11" s="7"/>
      <c r="R11" s="7"/>
      <c r="S11" s="7"/>
      <c r="T11" s="7"/>
      <c r="U11" s="7"/>
      <c r="V11" s="7"/>
      <c r="W11" s="7"/>
      <c r="X11" s="7"/>
      <c r="Y11" s="7"/>
      <c r="Z11" s="7"/>
      <c r="AE11" s="7"/>
    </row>
    <row r="12" spans="1:31">
      <c r="A12" s="7"/>
      <c r="B12" s="43" t="s">
        <v>53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7"/>
      <c r="R12" s="7"/>
      <c r="S12" s="7"/>
      <c r="T12" s="7"/>
      <c r="U12" s="7"/>
      <c r="V12" s="7"/>
      <c r="W12" s="7"/>
      <c r="X12" s="7"/>
      <c r="Y12" s="7"/>
      <c r="Z12" s="7"/>
      <c r="AE12" s="7"/>
    </row>
    <row r="13" spans="1:31" s="7" customFormat="1">
      <c r="B13" s="43" t="s">
        <v>3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31" s="7" customFormat="1">
      <c r="B14" s="44" t="s">
        <v>4</v>
      </c>
      <c r="C14" s="44"/>
      <c r="D14" s="44"/>
      <c r="E14" s="35" t="s">
        <v>54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7"/>
    </row>
    <row r="15" spans="1:31" s="7" customFormat="1" ht="18" customHeight="1">
      <c r="B15" s="44" t="s">
        <v>5</v>
      </c>
      <c r="C15" s="44"/>
      <c r="D15" s="44"/>
      <c r="E15" s="40" t="s">
        <v>8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2"/>
      <c r="Q15" s="2"/>
      <c r="R15" s="2"/>
      <c r="S15" s="2"/>
      <c r="T15" s="2"/>
      <c r="U15" s="2"/>
      <c r="V15" s="2"/>
    </row>
    <row r="16" spans="1:31" s="7" customFormat="1" ht="19.5" customHeight="1">
      <c r="B16" s="45" t="s">
        <v>23</v>
      </c>
      <c r="C16" s="46"/>
      <c r="D16" s="47"/>
      <c r="E16" s="35" t="s">
        <v>22</v>
      </c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7"/>
    </row>
    <row r="17" spans="1:31" s="7" customFormat="1">
      <c r="B17" s="45" t="s">
        <v>24</v>
      </c>
      <c r="C17" s="46"/>
      <c r="D17" s="47"/>
      <c r="E17" s="35" t="s">
        <v>25</v>
      </c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/>
    </row>
    <row r="18" spans="1:31" s="7" customFormat="1">
      <c r="B18" s="44" t="s">
        <v>6</v>
      </c>
      <c r="C18" s="44"/>
      <c r="D18" s="44"/>
      <c r="E18" s="35" t="s">
        <v>47</v>
      </c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7"/>
    </row>
    <row r="19" spans="1:31" s="7" customFormat="1">
      <c r="B19" s="44" t="s">
        <v>7</v>
      </c>
      <c r="C19" s="44"/>
      <c r="D19" s="44"/>
      <c r="E19" s="35" t="s">
        <v>45</v>
      </c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/>
    </row>
    <row r="20" spans="1:31">
      <c r="A20" s="7"/>
      <c r="B20" s="22"/>
      <c r="C20" s="22"/>
      <c r="D20" s="22"/>
      <c r="E20" s="22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7"/>
    </row>
    <row r="21" spans="1:31" s="7" customFormat="1">
      <c r="A21"/>
      <c r="D21"/>
      <c r="F21"/>
      <c r="G21"/>
      <c r="H21"/>
      <c r="I21"/>
      <c r="J21"/>
      <c r="K21" s="4"/>
      <c r="L21"/>
      <c r="M21" s="5"/>
      <c r="N21" s="5"/>
      <c r="O21" s="6"/>
      <c r="P21"/>
      <c r="Q21"/>
    </row>
    <row r="22" spans="1:31">
      <c r="A22" s="7"/>
      <c r="B22" s="7"/>
      <c r="D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31">
      <c r="R23" s="7"/>
      <c r="S23" s="7"/>
      <c r="T23" s="7"/>
      <c r="U23" s="7"/>
      <c r="V23" s="7"/>
      <c r="W23" s="7"/>
      <c r="X23" s="7"/>
      <c r="Y23" s="7"/>
      <c r="Z23" s="7"/>
      <c r="AE23" s="7"/>
    </row>
    <row r="24" spans="1:31">
      <c r="D24" s="3"/>
      <c r="E24" s="3"/>
    </row>
    <row r="25" spans="1:31">
      <c r="D25" s="3"/>
      <c r="E25" s="3"/>
    </row>
    <row r="26" spans="1:31">
      <c r="D26" s="3"/>
      <c r="E26" s="3"/>
    </row>
    <row r="30" spans="1:31">
      <c r="M30" s="26"/>
    </row>
  </sheetData>
  <mergeCells count="26"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N4:N5"/>
    <mergeCell ref="M4:M5"/>
    <mergeCell ref="E19:P19"/>
    <mergeCell ref="E4:E5"/>
    <mergeCell ref="E14:P14"/>
    <mergeCell ref="E15:P15"/>
    <mergeCell ref="E17:P17"/>
    <mergeCell ref="B12:P12"/>
    <mergeCell ref="E18:P18"/>
    <mergeCell ref="B19:D19"/>
    <mergeCell ref="B14:D14"/>
    <mergeCell ref="B13:P13"/>
    <mergeCell ref="B18:D18"/>
    <mergeCell ref="B15:D15"/>
    <mergeCell ref="B17:D17"/>
    <mergeCell ref="B16:D16"/>
    <mergeCell ref="E16:P16"/>
  </mergeCells>
  <pageMargins left="0.78740157480314965" right="0.39370078740157483" top="0.78740157480314965" bottom="0.39370078740157483" header="0.31496062992125984" footer="0.31496062992125984"/>
  <pageSetup paperSize="9" scale="64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4" t="s">
        <v>27</v>
      </c>
      <c r="B5" t="e">
        <f>XLR_ERRNAME</f>
        <v>#NAME?</v>
      </c>
    </row>
    <row r="6" spans="1:19">
      <c r="A6" t="s">
        <v>28</v>
      </c>
      <c r="B6">
        <v>12575</v>
      </c>
      <c r="C6" s="25" t="s">
        <v>29</v>
      </c>
      <c r="D6">
        <v>7256</v>
      </c>
      <c r="E6" s="25" t="s">
        <v>30</v>
      </c>
      <c r="F6" s="25" t="s">
        <v>31</v>
      </c>
      <c r="G6" s="25" t="s">
        <v>32</v>
      </c>
      <c r="H6" s="25" t="s">
        <v>32</v>
      </c>
      <c r="I6" s="25" t="s">
        <v>32</v>
      </c>
      <c r="J6" s="25" t="s">
        <v>30</v>
      </c>
      <c r="K6" s="25" t="s">
        <v>33</v>
      </c>
      <c r="L6" s="25" t="s">
        <v>34</v>
      </c>
      <c r="M6" s="25" t="s">
        <v>35</v>
      </c>
      <c r="N6" s="25" t="s">
        <v>32</v>
      </c>
      <c r="O6">
        <v>2959</v>
      </c>
      <c r="P6" s="25" t="s">
        <v>36</v>
      </c>
      <c r="Q6">
        <v>2</v>
      </c>
      <c r="R6" s="25" t="s">
        <v>37</v>
      </c>
      <c r="S6" s="25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Фаррахова Эльвера Римовна</cp:lastModifiedBy>
  <cp:lastPrinted>2016-02-02T06:52:22Z</cp:lastPrinted>
  <dcterms:created xsi:type="dcterms:W3CDTF">2013-12-19T08:11:42Z</dcterms:created>
  <dcterms:modified xsi:type="dcterms:W3CDTF">2016-02-02T09:41:43Z</dcterms:modified>
</cp:coreProperties>
</file>