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D20" i="1"/>
  <c r="N11" l="1"/>
  <c r="B5" i="2"/>
</calcChain>
</file>

<file path=xl/sharedStrings.xml><?xml version="1.0" encoding="utf-8"?>
<sst xmlns="http://schemas.openxmlformats.org/spreadsheetml/2006/main" count="61" uniqueCount="48">
  <si>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</si>
  <si>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</si>
  <si>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</si>
  <si>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</si>
  <si>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</si>
  <si>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</si>
  <si>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</si>
  <si>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</si>
  <si>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</si>
  <si>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</si>
  <si>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</si>
  <si>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</si>
  <si>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</si>
  <si>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</si>
  <si>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</si>
  <si>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</si>
  <si>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</si>
  <si>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</si>
  <si>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</si>
  <si>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Приложение 1</t>
  </si>
  <si>
    <t>Итого</t>
  </si>
  <si>
    <t>Наименование товара</t>
  </si>
  <si>
    <t>Ном. Номер</t>
  </si>
  <si>
    <t xml:space="preserve">Наименование товара поставщика1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</si>
  <si>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</si>
  <si>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</si>
  <si>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</si>
  <si>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</si>
  <si>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</si>
  <si>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</si>
  <si>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Продление подписки на обновление информационных баз КонсультантПлюс 2016</t>
  </si>
  <si>
    <t>, тел. , эл.почта:</t>
  </si>
  <si>
    <t/>
  </si>
  <si>
    <t>31.12.2016</t>
  </si>
  <si>
    <t>Волкова Юлия Анатольевна</t>
  </si>
  <si>
    <t>Согласно условиям договора</t>
  </si>
  <si>
    <t>ед.</t>
  </si>
  <si>
    <t>Предельная стоимость лота составляет 537 567 руб. (с НДС)</t>
  </si>
  <si>
    <t>Титлин Л.С., 2215471, Titlin@bashtel.ru</t>
  </si>
  <si>
    <t>Титлин Л.С.</t>
  </si>
  <si>
    <t>yu.volkova@bashtel.ru</t>
  </si>
  <si>
    <t>СПС Консультант Бизнес: Версия Проф (сет)</t>
  </si>
  <si>
    <t>СПС КонсультантПлюс:ВыпускБашкортостан (сет)</t>
  </si>
  <si>
    <t>СС КонсультантАрбитраж:Налоговые споры (сет)</t>
  </si>
  <si>
    <t xml:space="preserve">СС КонсультантБухгалтер: Корреспонденция счетов сеть </t>
  </si>
  <si>
    <t>Срок оказания услуг</t>
  </si>
  <si>
    <t>с момента подписания договора по 31.12.2016г.</t>
  </si>
  <si>
    <t>в соответствии с условиями договора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</si>
</sst>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4" fontId="0" fillId="0" borderId="1" xfId="0" applyNumberFormat="1" applyBorder="1"/>
    <xf numFmtId="0" fontId="5" fillId="0" borderId="0" xfId="2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9" fontId="0" fillId="0" borderId="3" xfId="0" applyNumberFormat="1" applyBorder="1" applyAlignment="1">
      <alignment horizontal="center" vertical="top"/>
    </xf>
    <xf numFmtId="49" fontId="0" fillId="0" borderId="12" xfId="0" applyNumberFormat="1" applyBorder="1" applyAlignment="1">
      <alignment horizontal="center" vertical="top"/>
    </xf>
    <xf numFmtId="49" fontId="0" fillId="0" borderId="10" xfId="0" applyNumberFormat="1" applyBorder="1" applyAlignment="1">
      <alignment horizontal="center" vertical="top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" fontId="0" fillId="0" borderId="5" xfId="0" applyNumberFormat="1" applyBorder="1" applyAlignment="1">
      <alignment horizontal="left"/>
    </xf>
    <xf numFmtId="165" fontId="0" fillId="0" borderId="3" xfId="0" applyNumberFormat="1" applyBorder="1" applyAlignment="1">
      <alignment horizontal="center" vertical="top" wrapText="1"/>
    </xf>
    <xf numFmtId="165" fontId="0" fillId="0" borderId="12" xfId="0" applyNumberFormat="1" applyBorder="1" applyAlignment="1">
      <alignment horizontal="center" vertical="top" wrapText="1"/>
    </xf>
    <xf numFmtId="165" fontId="0" fillId="0" borderId="10" xfId="0" applyNumberFormat="1" applyBorder="1" applyAlignment="1">
      <alignment horizontal="center" vertical="top" wrapText="1"/>
    </xf>
    <xf numFmtId="164" fontId="0" fillId="0" borderId="3" xfId="0" applyNumberFormat="1" applyBorder="1" applyAlignment="1">
      <alignment horizontal="center" vertical="top"/>
    </xf>
    <xf numFmtId="164" fontId="0" fillId="0" borderId="12" xfId="0" applyNumberFormat="1" applyBorder="1" applyAlignment="1">
      <alignment horizontal="center" vertical="top"/>
    </xf>
    <xf numFmtId="164" fontId="0" fillId="0" borderId="10" xfId="0" applyNumberForma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0" xfId="0" applyBorder="1" applyAlignment="1">
      <alignment horizontal="center" vertical="top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u.volkova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Q26"/>
  <sheetViews>
    <sheetView tabSelected="1" zoomScale="85" zoomScaleNormal="85" workbookViewId="0">
      <selection activeCell="A17" sqref="A17:XFD17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6.42578125" style="11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17">
      <c r="P1" s="15" t="s">
        <v>19</v>
      </c>
    </row>
    <row r="2" spans="1:17">
      <c r="B2" s="30" t="s">
        <v>8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7">
      <c r="B3" t="s">
        <v>3</v>
      </c>
      <c r="C3" s="11">
        <v>11746</v>
      </c>
      <c r="D3" s="9" t="s">
        <v>30</v>
      </c>
      <c r="E3" s="9"/>
      <c r="F3" s="14"/>
      <c r="Q3" s="6"/>
    </row>
    <row r="4" spans="1:17">
      <c r="B4" s="34" t="s">
        <v>0</v>
      </c>
      <c r="C4" s="45" t="s">
        <v>22</v>
      </c>
      <c r="D4" s="34" t="s">
        <v>21</v>
      </c>
      <c r="E4" s="45" t="s">
        <v>23</v>
      </c>
      <c r="F4" s="34" t="s">
        <v>1</v>
      </c>
      <c r="G4" s="34" t="s">
        <v>12</v>
      </c>
      <c r="H4" s="28" t="s">
        <v>13</v>
      </c>
      <c r="I4" s="28"/>
      <c r="J4" s="28"/>
      <c r="K4" s="28"/>
      <c r="L4" s="28"/>
      <c r="M4" s="37" t="s">
        <v>24</v>
      </c>
      <c r="N4" s="35" t="s">
        <v>25</v>
      </c>
      <c r="O4" s="29" t="s">
        <v>26</v>
      </c>
      <c r="P4" s="34" t="s">
        <v>2</v>
      </c>
      <c r="Q4" s="6"/>
    </row>
    <row r="5" spans="1:17" s="5" customFormat="1" ht="48.75" customHeight="1">
      <c r="B5" s="34"/>
      <c r="C5" s="46"/>
      <c r="D5" s="34"/>
      <c r="E5" s="46"/>
      <c r="F5" s="34"/>
      <c r="G5" s="34"/>
      <c r="H5" s="4" t="s">
        <v>14</v>
      </c>
      <c r="I5" s="4" t="s">
        <v>15</v>
      </c>
      <c r="J5" s="4" t="s">
        <v>16</v>
      </c>
      <c r="K5" s="4" t="s">
        <v>17</v>
      </c>
      <c r="L5" s="4" t="s">
        <v>20</v>
      </c>
      <c r="M5" s="38"/>
      <c r="N5" s="36"/>
      <c r="O5" s="29"/>
      <c r="P5" s="34"/>
    </row>
    <row r="6" spans="1:17">
      <c r="B6" s="1">
        <v>1</v>
      </c>
      <c r="C6" s="19">
        <v>2</v>
      </c>
      <c r="D6" s="1">
        <v>3</v>
      </c>
      <c r="E6" s="20">
        <v>4</v>
      </c>
      <c r="F6" s="1">
        <v>5</v>
      </c>
      <c r="G6" s="1">
        <v>6</v>
      </c>
      <c r="H6" s="8">
        <v>7</v>
      </c>
      <c r="I6" s="8">
        <v>8</v>
      </c>
      <c r="J6" s="8">
        <v>9</v>
      </c>
      <c r="K6" s="8">
        <v>10</v>
      </c>
      <c r="L6" s="1">
        <v>11</v>
      </c>
      <c r="M6" s="8">
        <v>12</v>
      </c>
      <c r="N6" s="8">
        <v>13</v>
      </c>
      <c r="O6" s="8">
        <v>14</v>
      </c>
      <c r="P6" s="1">
        <v>15</v>
      </c>
    </row>
    <row r="7" spans="1:17" ht="30">
      <c r="A7" s="11"/>
      <c r="B7" s="10">
        <v>1</v>
      </c>
      <c r="C7" s="10"/>
      <c r="D7" s="2" t="s">
        <v>41</v>
      </c>
      <c r="E7" s="2"/>
      <c r="F7" s="2" t="s">
        <v>35</v>
      </c>
      <c r="G7" s="54" t="s">
        <v>36</v>
      </c>
      <c r="H7" s="42">
        <v>0</v>
      </c>
      <c r="I7" s="42">
        <v>0</v>
      </c>
      <c r="J7" s="42">
        <v>0</v>
      </c>
      <c r="K7" s="42"/>
      <c r="L7" s="42">
        <v>455565.25</v>
      </c>
      <c r="M7" s="48"/>
      <c r="N7" s="48">
        <v>455565.25</v>
      </c>
      <c r="O7" s="51">
        <v>537567</v>
      </c>
      <c r="P7" s="2" t="s">
        <v>29</v>
      </c>
      <c r="Q7" s="11"/>
    </row>
    <row r="8" spans="1:17" s="11" customFormat="1" ht="45">
      <c r="B8" s="10"/>
      <c r="C8" s="10"/>
      <c r="D8" s="2" t="s">
        <v>42</v>
      </c>
      <c r="E8" s="2"/>
      <c r="F8" s="2" t="s">
        <v>35</v>
      </c>
      <c r="G8" s="55"/>
      <c r="H8" s="43"/>
      <c r="I8" s="43"/>
      <c r="J8" s="43"/>
      <c r="K8" s="43"/>
      <c r="L8" s="43"/>
      <c r="M8" s="49"/>
      <c r="N8" s="49"/>
      <c r="O8" s="52"/>
      <c r="P8" s="2" t="s">
        <v>29</v>
      </c>
    </row>
    <row r="9" spans="1:17" s="11" customFormat="1" ht="45">
      <c r="B9" s="10"/>
      <c r="C9" s="10"/>
      <c r="D9" s="2" t="s">
        <v>43</v>
      </c>
      <c r="E9" s="2"/>
      <c r="F9" s="2" t="s">
        <v>35</v>
      </c>
      <c r="G9" s="55"/>
      <c r="H9" s="43"/>
      <c r="I9" s="43"/>
      <c r="J9" s="43"/>
      <c r="K9" s="43"/>
      <c r="L9" s="43"/>
      <c r="M9" s="49"/>
      <c r="N9" s="49"/>
      <c r="O9" s="52"/>
      <c r="P9" s="2" t="s">
        <v>29</v>
      </c>
    </row>
    <row r="10" spans="1:17" s="11" customFormat="1" ht="45">
      <c r="B10" s="10"/>
      <c r="C10" s="10"/>
      <c r="D10" s="2" t="s">
        <v>44</v>
      </c>
      <c r="E10" s="2"/>
      <c r="F10" s="2" t="s">
        <v>35</v>
      </c>
      <c r="G10" s="56"/>
      <c r="H10" s="44"/>
      <c r="I10" s="44"/>
      <c r="J10" s="44"/>
      <c r="K10" s="44"/>
      <c r="L10" s="44"/>
      <c r="M10" s="50"/>
      <c r="N10" s="50"/>
      <c r="O10" s="53"/>
      <c r="P10" s="2" t="s">
        <v>29</v>
      </c>
    </row>
    <row r="11" spans="1:17">
      <c r="A11" s="11"/>
      <c r="B11" s="18"/>
      <c r="C11" s="18"/>
      <c r="D11" s="12"/>
      <c r="E11" s="12"/>
      <c r="F11" s="12"/>
      <c r="G11" s="13"/>
      <c r="H11" s="13"/>
      <c r="I11" s="13"/>
      <c r="J11" s="13"/>
      <c r="K11" s="13"/>
      <c r="L11" s="13"/>
      <c r="M11" s="13"/>
      <c r="N11" s="25">
        <f>SUM($N$7)</f>
        <v>455565.25</v>
      </c>
      <c r="O11" s="7">
        <v>537567</v>
      </c>
      <c r="P11" s="3"/>
      <c r="Q11" s="11"/>
    </row>
    <row r="12" spans="1:17" s="11" customFormat="1">
      <c r="B12" s="16"/>
      <c r="C12" s="16"/>
      <c r="D12" s="17"/>
      <c r="E12" s="17"/>
      <c r="F12" s="17"/>
      <c r="G12" s="16"/>
      <c r="H12" s="16"/>
      <c r="I12" s="16"/>
      <c r="J12" s="16"/>
      <c r="K12" s="16"/>
      <c r="L12" s="16"/>
      <c r="M12" s="16"/>
      <c r="N12" s="16" t="s">
        <v>18</v>
      </c>
      <c r="O12" s="26">
        <v>82001.75</v>
      </c>
      <c r="P12" s="3"/>
    </row>
    <row r="13" spans="1:17" s="11" customFormat="1">
      <c r="B13" s="39" t="s">
        <v>37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1"/>
    </row>
    <row r="14" spans="1:17" s="11" customFormat="1">
      <c r="B14" s="31" t="s">
        <v>4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3"/>
    </row>
    <row r="15" spans="1:17" s="11" customFormat="1">
      <c r="B15" s="28" t="s">
        <v>45</v>
      </c>
      <c r="C15" s="28"/>
      <c r="D15" s="28"/>
      <c r="E15" s="47" t="s">
        <v>46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1"/>
    </row>
    <row r="16" spans="1:17" s="11" customFormat="1" ht="15" customHeight="1">
      <c r="B16" s="28" t="s">
        <v>5</v>
      </c>
      <c r="C16" s="28"/>
      <c r="D16" s="28"/>
      <c r="E16" s="39" t="s">
        <v>47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</row>
    <row r="17" spans="1:16" s="11" customFormat="1">
      <c r="B17" s="28" t="s">
        <v>6</v>
      </c>
      <c r="C17" s="28"/>
      <c r="D17" s="28"/>
      <c r="E17" s="39" t="s">
        <v>38</v>
      </c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1"/>
    </row>
    <row r="18" spans="1:16" s="11" customFormat="1">
      <c r="B18" s="28" t="s">
        <v>7</v>
      </c>
      <c r="C18" s="28"/>
      <c r="D18" s="28"/>
      <c r="E18" s="39" t="s">
        <v>39</v>
      </c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1"/>
    </row>
    <row r="19" spans="1:16" s="11" customFormat="1">
      <c r="A19" s="21"/>
      <c r="B19" s="22"/>
      <c r="C19" s="22"/>
      <c r="D19" s="22"/>
      <c r="E19" s="22"/>
      <c r="F19" s="22"/>
      <c r="G19" s="22"/>
      <c r="H19" s="22"/>
      <c r="I19" s="22"/>
      <c r="J19" s="22"/>
    </row>
    <row r="20" spans="1:16" s="11" customFormat="1">
      <c r="B20" s="11" t="s">
        <v>9</v>
      </c>
      <c r="D20" s="6" t="str">
        <f>Query2_USERN</f>
        <v>Волкова Юлия Анатольевна</v>
      </c>
    </row>
    <row r="21" spans="1:16" s="11" customFormat="1">
      <c r="B21" s="11" t="s">
        <v>10</v>
      </c>
      <c r="D21" s="6">
        <v>2215555</v>
      </c>
      <c r="E21" s="6"/>
    </row>
    <row r="22" spans="1:16" s="11" customFormat="1">
      <c r="B22" s="11" t="s">
        <v>11</v>
      </c>
      <c r="D22" s="27" t="s">
        <v>40</v>
      </c>
      <c r="E22" s="6"/>
    </row>
    <row r="23" spans="1:16" s="11" customFormat="1"/>
    <row r="24" spans="1:16" s="11" customFormat="1"/>
    <row r="25" spans="1:16" s="11" customFormat="1"/>
    <row r="26" spans="1:16" s="11" customFormat="1"/>
  </sheetData>
  <mergeCells count="31">
    <mergeCell ref="C4:C5"/>
    <mergeCell ref="E4:E5"/>
    <mergeCell ref="E15:P15"/>
    <mergeCell ref="D4:D5"/>
    <mergeCell ref="P4:P5"/>
    <mergeCell ref="B13:P13"/>
    <mergeCell ref="I7:I10"/>
    <mergeCell ref="J7:J10"/>
    <mergeCell ref="K7:K10"/>
    <mergeCell ref="L7:L10"/>
    <mergeCell ref="M7:M10"/>
    <mergeCell ref="N7:N10"/>
    <mergeCell ref="O7:O10"/>
    <mergeCell ref="G7:G10"/>
    <mergeCell ref="E17:P17"/>
    <mergeCell ref="B16:D16"/>
    <mergeCell ref="E16:P16"/>
    <mergeCell ref="B17:D17"/>
    <mergeCell ref="B18:D18"/>
    <mergeCell ref="O4:O5"/>
    <mergeCell ref="B2:P2"/>
    <mergeCell ref="B15:D15"/>
    <mergeCell ref="B14:P14"/>
    <mergeCell ref="B4:B5"/>
    <mergeCell ref="F4:F5"/>
    <mergeCell ref="G4:G5"/>
    <mergeCell ref="H4:L4"/>
    <mergeCell ref="N4:N5"/>
    <mergeCell ref="M4:M5"/>
    <mergeCell ref="E18:P18"/>
    <mergeCell ref="H7:H10"/>
  </mergeCells>
  <hyperlinks>
    <hyperlink ref="D22" r:id="rId1"/>
  </hyperlinks>
  <pageMargins left="0.78740157480314965" right="0.39370078740157483" top="0.78740157480314965" bottom="0.39370078740157483" header="0.31496062992125984" footer="0.31496062992125984"/>
  <pageSetup paperSize="9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3" t="s">
        <v>27</v>
      </c>
      <c r="B5" t="e">
        <f>XLR_ERRNAME</f>
        <v>#NAME?</v>
      </c>
    </row>
    <row r="6" spans="1:14">
      <c r="A6" t="s">
        <v>28</v>
      </c>
      <c r="B6">
        <v>11706</v>
      </c>
      <c r="C6" s="24" t="s">
        <v>29</v>
      </c>
      <c r="D6">
        <v>7108</v>
      </c>
      <c r="E6" s="24" t="s">
        <v>30</v>
      </c>
      <c r="F6" s="24" t="s">
        <v>31</v>
      </c>
      <c r="G6" s="24" t="s">
        <v>32</v>
      </c>
      <c r="H6" s="24" t="s">
        <v>32</v>
      </c>
      <c r="I6" s="24" t="s">
        <v>32</v>
      </c>
      <c r="J6" s="24" t="s">
        <v>30</v>
      </c>
      <c r="K6" s="24" t="s">
        <v>33</v>
      </c>
      <c r="L6" s="24" t="s">
        <v>34</v>
      </c>
      <c r="M6" s="24" t="s">
        <v>32</v>
      </c>
      <c r="N6" s="24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Юлия Анатольевна</dc:creator>
  <cp:lastModifiedBy>Фаррахова Эльвера Римовна</cp:lastModifiedBy>
  <dcterms:created xsi:type="dcterms:W3CDTF">2013-12-19T08:11:42Z</dcterms:created>
  <dcterms:modified xsi:type="dcterms:W3CDTF">2015-12-24T12:12:52Z</dcterms:modified>
</cp:coreProperties>
</file>